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1 с МК" sheetId="1" r:id="rId1"/>
    <sheet name="31 ФК" sheetId="2" r:id="rId2"/>
    <sheet name="11 с ФК" sheetId="3" r:id="rId3"/>
    <sheet name="41 ФК" sheetId="4" r:id="rId4"/>
    <sheet name="21 с ФК" sheetId="5" r:id="rId5"/>
  </sheets>
  <definedNames/>
  <calcPr fullCalcOnLoad="1"/>
</workbook>
</file>

<file path=xl/sharedStrings.xml><?xml version="1.0" encoding="utf-8"?>
<sst xmlns="http://schemas.openxmlformats.org/spreadsheetml/2006/main" count="161" uniqueCount="107">
  <si>
    <t>№</t>
  </si>
  <si>
    <t>ПІБ</t>
  </si>
  <si>
    <t>21  с МК</t>
  </si>
  <si>
    <t>Тихий Родіон Миколайович</t>
  </si>
  <si>
    <t>Трюхлий Олег Валерійович</t>
  </si>
  <si>
    <t>Жданов Євген Геннадійович</t>
  </si>
  <si>
    <t>Карсакова Анна Михайлівна</t>
  </si>
  <si>
    <t>Лобяк Євген Володимирович</t>
  </si>
  <si>
    <t>31 ФК</t>
  </si>
  <si>
    <t>Авраменко Лілія Олександрівна</t>
  </si>
  <si>
    <t>Білогривова Валерія Олегівна</t>
  </si>
  <si>
    <t>Безуглий Олексій Григорович</t>
  </si>
  <si>
    <t>Борисенко Ганна Геннадіївна</t>
  </si>
  <si>
    <t>Боровий Ігор Олегович</t>
  </si>
  <si>
    <t>Булавінцева Ольга Віталіївна</t>
  </si>
  <si>
    <t>Гончаренко Артем Валерійович</t>
  </si>
  <si>
    <t>Гринчук Анастасія Олександрівна</t>
  </si>
  <si>
    <t>Дукова Анастасія Олегівна</t>
  </si>
  <si>
    <t>Завялова Олена Василівна</t>
  </si>
  <si>
    <t>Лисяков Микита Сергійович</t>
  </si>
  <si>
    <t>Малова Анастасія Олександрівна</t>
  </si>
  <si>
    <t>Подскочина Ксенія Дмитрівна</t>
  </si>
  <si>
    <t>Радченко Максим Володимирович</t>
  </si>
  <si>
    <t>Редько Андрій Віталійович</t>
  </si>
  <si>
    <t>Решетняк Володимир Вікторович</t>
  </si>
  <si>
    <t>Селіванова Каріна Олегівна</t>
  </si>
  <si>
    <t>Слюсаренко Анжела Андріївна</t>
  </si>
  <si>
    <t>Стаценко Микита Романович</t>
  </si>
  <si>
    <t>Телепко Ганна Василівна</t>
  </si>
  <si>
    <t>Федик Альона Ігорівна</t>
  </si>
  <si>
    <t>Шапіро Юлія Вадимівна</t>
  </si>
  <si>
    <t>Яросевич Ірина Олегівна</t>
  </si>
  <si>
    <t>11 С ФК</t>
  </si>
  <si>
    <t>Бичок Юлія Миколаївна</t>
  </si>
  <si>
    <t>Боровко Максим Олександрович</t>
  </si>
  <si>
    <t>Бучакчийський Олександр Олександрович</t>
  </si>
  <si>
    <t>Гайдаш Владислав Сергійович</t>
  </si>
  <si>
    <t>Дімітров  Віктор Вікторович</t>
  </si>
  <si>
    <t>Колесньова Анастасія Сергіївна</t>
  </si>
  <si>
    <t>Мирошниченко Борис Володимирович</t>
  </si>
  <si>
    <t>Мідвідь Анастасія Віталіївна</t>
  </si>
  <si>
    <t>Мілліонщикова Світлана Геннадіївна</t>
  </si>
  <si>
    <t>Онищенко Павло Володимирович</t>
  </si>
  <si>
    <t>Попій Катерина Юріївна</t>
  </si>
  <si>
    <t>Прусенко Наталія Андріївна</t>
  </si>
  <si>
    <t>Татьянич Анатолій Анатолійович</t>
  </si>
  <si>
    <t>Фаненко Дмитро Олександрович</t>
  </si>
  <si>
    <t xml:space="preserve">41 ФК </t>
  </si>
  <si>
    <t xml:space="preserve">Авраменко Галина Сергіївна </t>
  </si>
  <si>
    <t>Артеменко Юлія Борисівна</t>
  </si>
  <si>
    <t>Березенцева Юлія Олександрівна</t>
  </si>
  <si>
    <t>Голубнича Анастасія Андріївна</t>
  </si>
  <si>
    <t>Голубнича Оксана Геннадіївна</t>
  </si>
  <si>
    <t>Горобець Ольга Сергіївна</t>
  </si>
  <si>
    <t>Гуменюк Вікторія Анатоліївна</t>
  </si>
  <si>
    <t>Дашко Марина Едуардівна</t>
  </si>
  <si>
    <t xml:space="preserve">Дейнега Аліна Олександрівна </t>
  </si>
  <si>
    <t>Єремєєва Ірина Петрівна</t>
  </si>
  <si>
    <t xml:space="preserve">Захарова Альона Володимирівна </t>
  </si>
  <si>
    <t xml:space="preserve">Комнатний Олексій Петрович </t>
  </si>
  <si>
    <t>Круковська Олена Анатоліївна</t>
  </si>
  <si>
    <t>Марценюк Юлія Вікторівна</t>
  </si>
  <si>
    <t>Ніколаєв Руслан Михайлович</t>
  </si>
  <si>
    <t>Островська Ганна Павлівна</t>
  </si>
  <si>
    <t>Павленко Ольга Юріївна</t>
  </si>
  <si>
    <t xml:space="preserve">Павлова Вікторія Сергіївна </t>
  </si>
  <si>
    <t>Різниченко Микола Олександрович</t>
  </si>
  <si>
    <t>Шумейко Ольга Миколаївна</t>
  </si>
  <si>
    <t>21 С ФК</t>
  </si>
  <si>
    <t>Агаркова Надія Вадимівна</t>
  </si>
  <si>
    <t>Астахова Вікторія Вікторівна</t>
  </si>
  <si>
    <t>Карабань Микола Іванович</t>
  </si>
  <si>
    <t>Колодуб Вадим Анатолійович</t>
  </si>
  <si>
    <t>Матюхіна Інна Валентинівна</t>
  </si>
  <si>
    <t>Немудрий Андрій Валерійович</t>
  </si>
  <si>
    <t>Панова Олена Олександрівна</t>
  </si>
  <si>
    <t>Парапанова Ганна Сергіївна</t>
  </si>
  <si>
    <t>Погосян Грач Гагікович</t>
  </si>
  <si>
    <t>Саф'янов Олександр Дмитрович</t>
  </si>
  <si>
    <t>Семеренко Анастасія Юріївна</t>
  </si>
  <si>
    <t>Слінкін Михайло Сергійович</t>
  </si>
  <si>
    <t>Соболь Катерина Вікторівна</t>
  </si>
  <si>
    <t>Стешенко Олеся Олександрівна</t>
  </si>
  <si>
    <t>Сутягін Олександр Олександрович</t>
  </si>
  <si>
    <t>Тюніна Ірина Володимирівна</t>
  </si>
  <si>
    <t>Хомяк Тетяна Михайлівна</t>
  </si>
  <si>
    <t>Чумаченко Анатолій Євгенович</t>
  </si>
  <si>
    <t>Тема 1</t>
  </si>
  <si>
    <t>Тема 2</t>
  </si>
  <si>
    <t>Тема 3</t>
  </si>
  <si>
    <t>ПМК 1</t>
  </si>
  <si>
    <t>Тема 4</t>
  </si>
  <si>
    <t>Тема 5</t>
  </si>
  <si>
    <t>Тема 6</t>
  </si>
  <si>
    <t xml:space="preserve">Тема 7 </t>
  </si>
  <si>
    <t>ПМК 2</t>
  </si>
  <si>
    <t>Самост</t>
  </si>
  <si>
    <t>Індив</t>
  </si>
  <si>
    <t>Іспит</t>
  </si>
  <si>
    <t>Разом</t>
  </si>
  <si>
    <t>Тема 7</t>
  </si>
  <si>
    <t>Індивід</t>
  </si>
  <si>
    <t>Наук</t>
  </si>
  <si>
    <t>% до макс</t>
  </si>
  <si>
    <t xml:space="preserve">% до макс </t>
  </si>
  <si>
    <t>підвищ рейтингу</t>
  </si>
  <si>
    <t>підвищення рейтингу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</si>
</sst>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</numFmts>
  <fonts count="8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14"/>
      <color indexed="10"/>
      <name val="Times New Roman"/>
      <family val="1"/>
    </font>
    <font>
      <b/>
      <sz val="14"/>
      <name val="Arial"/>
      <family val="2"/>
    </font>
    <font>
      <sz val="10"/>
      <color indexed="10"/>
      <name val="Arial"/>
      <family val="0"/>
    </font>
    <font>
      <b/>
      <sz val="14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1" fillId="0" borderId="6" xfId="0" applyFont="1" applyBorder="1" applyAlignment="1">
      <alignment/>
    </xf>
    <xf numFmtId="0" fontId="5" fillId="0" borderId="0" xfId="0" applyFont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2" borderId="6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workbookViewId="0" topLeftCell="E1">
      <selection activeCell="N13" sqref="N13"/>
    </sheetView>
  </sheetViews>
  <sheetFormatPr defaultColWidth="9.140625" defaultRowHeight="12.75"/>
  <cols>
    <col min="1" max="1" width="9.140625" style="3" customWidth="1"/>
    <col min="2" max="2" width="28.57421875" style="0" customWidth="1"/>
    <col min="17" max="17" width="10.00390625" style="0" customWidth="1"/>
    <col min="21" max="21" width="13.421875" style="0" customWidth="1"/>
    <col min="22" max="22" width="12.7109375" style="0" customWidth="1"/>
  </cols>
  <sheetData>
    <row r="1" spans="20:21" ht="18.75">
      <c r="T1" s="16"/>
      <c r="U1" s="16"/>
    </row>
    <row r="2" spans="2:22" ht="18.75">
      <c r="B2" s="3" t="s">
        <v>2</v>
      </c>
      <c r="T2" s="17"/>
      <c r="U2" s="16"/>
      <c r="V2" s="16"/>
    </row>
    <row r="3" spans="1:22" ht="22.5" customHeight="1">
      <c r="A3" s="4" t="s">
        <v>0</v>
      </c>
      <c r="B3" s="1" t="s">
        <v>1</v>
      </c>
      <c r="C3" s="36" t="s">
        <v>87</v>
      </c>
      <c r="D3" s="37"/>
      <c r="E3" s="36" t="s">
        <v>88</v>
      </c>
      <c r="F3" s="37"/>
      <c r="G3" s="36" t="s">
        <v>89</v>
      </c>
      <c r="H3" s="37"/>
      <c r="I3" s="36" t="s">
        <v>91</v>
      </c>
      <c r="J3" s="37"/>
      <c r="K3" s="36" t="s">
        <v>92</v>
      </c>
      <c r="L3" s="37"/>
      <c r="M3" s="36" t="s">
        <v>93</v>
      </c>
      <c r="N3" s="37"/>
      <c r="O3" s="36" t="s">
        <v>100</v>
      </c>
      <c r="P3" s="37"/>
      <c r="Q3" s="1" t="s">
        <v>101</v>
      </c>
      <c r="R3" s="1" t="s">
        <v>96</v>
      </c>
      <c r="S3" s="1" t="s">
        <v>102</v>
      </c>
      <c r="T3" s="18" t="s">
        <v>99</v>
      </c>
      <c r="U3" s="35" t="s">
        <v>105</v>
      </c>
      <c r="V3" s="35"/>
    </row>
    <row r="4" spans="1:22" ht="37.5">
      <c r="A4" s="4">
        <v>1</v>
      </c>
      <c r="B4" s="2" t="s">
        <v>3</v>
      </c>
      <c r="C4" s="1">
        <v>65</v>
      </c>
      <c r="D4" s="1">
        <f>C4*7/100</f>
        <v>4.55</v>
      </c>
      <c r="E4" s="1">
        <v>50</v>
      </c>
      <c r="F4" s="1">
        <f>E4*7/100</f>
        <v>3.5</v>
      </c>
      <c r="G4" s="1">
        <v>80</v>
      </c>
      <c r="H4" s="1">
        <f>G4*7/100</f>
        <v>5.6</v>
      </c>
      <c r="I4" s="1">
        <v>41</v>
      </c>
      <c r="J4" s="1">
        <f>I4*7/100</f>
        <v>2.87</v>
      </c>
      <c r="K4" s="1">
        <v>55</v>
      </c>
      <c r="L4" s="1">
        <f>K4*7/100</f>
        <v>3.85</v>
      </c>
      <c r="M4" s="1">
        <v>0</v>
      </c>
      <c r="N4" s="1">
        <f>M4*7/100</f>
        <v>0</v>
      </c>
      <c r="O4" s="1">
        <v>0</v>
      </c>
      <c r="P4" s="1">
        <f>O4*7/100</f>
        <v>0</v>
      </c>
      <c r="Q4" s="1"/>
      <c r="R4" s="1">
        <v>5</v>
      </c>
      <c r="S4" s="1"/>
      <c r="T4" s="44">
        <f>S4+R4+Q4+P4+N4+L4+J4+H4+F4+D4+V4</f>
        <v>25.37</v>
      </c>
      <c r="U4" s="1"/>
      <c r="V4" s="34">
        <f>U4/10</f>
        <v>0</v>
      </c>
    </row>
    <row r="5" spans="1:22" ht="38.25" customHeight="1">
      <c r="A5" s="4">
        <v>2</v>
      </c>
      <c r="B5" s="2" t="s">
        <v>4</v>
      </c>
      <c r="C5" s="1">
        <v>54</v>
      </c>
      <c r="D5" s="1">
        <f>C5*7/100</f>
        <v>3.78</v>
      </c>
      <c r="E5" s="1">
        <v>50</v>
      </c>
      <c r="F5" s="1">
        <f>E5*7/100</f>
        <v>3.5</v>
      </c>
      <c r="G5" s="1">
        <v>25</v>
      </c>
      <c r="H5" s="1">
        <f>G5*7/100</f>
        <v>1.75</v>
      </c>
      <c r="I5" s="1">
        <v>50</v>
      </c>
      <c r="J5" s="1">
        <f>I5*7/100</f>
        <v>3.5</v>
      </c>
      <c r="K5" s="1">
        <v>60</v>
      </c>
      <c r="L5" s="1">
        <f>K5*7/100</f>
        <v>4.2</v>
      </c>
      <c r="M5" s="1">
        <v>58</v>
      </c>
      <c r="N5" s="1">
        <f>M5*7/100</f>
        <v>4.06</v>
      </c>
      <c r="O5" s="1">
        <v>77</v>
      </c>
      <c r="P5" s="1">
        <f>O5*7/100</f>
        <v>5.39</v>
      </c>
      <c r="Q5" s="1"/>
      <c r="R5" s="1">
        <v>0</v>
      </c>
      <c r="S5" s="1"/>
      <c r="T5" s="44">
        <f>S5+R5+Q5+P5+N5+L5+J5+H5+F5+D5+V5</f>
        <v>26.18</v>
      </c>
      <c r="U5" s="1"/>
      <c r="V5" s="34">
        <f>U5/10</f>
        <v>0</v>
      </c>
    </row>
    <row r="6" spans="1:22" ht="39.75" customHeight="1">
      <c r="A6" s="4">
        <v>3</v>
      </c>
      <c r="B6" s="2" t="s">
        <v>5</v>
      </c>
      <c r="C6" s="1">
        <v>50</v>
      </c>
      <c r="D6" s="1">
        <f>C6*7/100</f>
        <v>3.5</v>
      </c>
      <c r="E6" s="1">
        <v>100</v>
      </c>
      <c r="F6" s="1">
        <f>E6*7/100</f>
        <v>7</v>
      </c>
      <c r="G6" s="1">
        <v>65</v>
      </c>
      <c r="H6" s="1">
        <f>G6*7/100</f>
        <v>4.55</v>
      </c>
      <c r="I6" s="1">
        <v>50</v>
      </c>
      <c r="J6" s="1">
        <f>I6*7/100</f>
        <v>3.5</v>
      </c>
      <c r="K6" s="1">
        <v>70</v>
      </c>
      <c r="L6" s="1">
        <f>K6*7/100</f>
        <v>4.9</v>
      </c>
      <c r="M6" s="1">
        <v>0</v>
      </c>
      <c r="N6" s="1">
        <f>M6*7/100</f>
        <v>0</v>
      </c>
      <c r="O6" s="1">
        <v>0</v>
      </c>
      <c r="P6" s="1">
        <f>O6*7/100</f>
        <v>0</v>
      </c>
      <c r="Q6" s="1"/>
      <c r="R6" s="1">
        <v>0</v>
      </c>
      <c r="S6" s="1"/>
      <c r="T6" s="44">
        <f>S6+R6+Q6+P6+N6+L6+J6+H6+F6+D6+V6</f>
        <v>23.45</v>
      </c>
      <c r="U6" s="1"/>
      <c r="V6" s="34">
        <f>U6/10</f>
        <v>0</v>
      </c>
    </row>
    <row r="7" spans="1:22" ht="38.25" customHeight="1">
      <c r="A7" s="4">
        <v>4</v>
      </c>
      <c r="B7" s="2" t="s">
        <v>6</v>
      </c>
      <c r="C7" s="1">
        <v>38</v>
      </c>
      <c r="D7" s="1">
        <f>C7*7/100</f>
        <v>2.66</v>
      </c>
      <c r="E7" s="1">
        <v>75</v>
      </c>
      <c r="F7" s="1">
        <f>E7*7/100</f>
        <v>5.25</v>
      </c>
      <c r="G7" s="1">
        <v>50</v>
      </c>
      <c r="H7" s="1">
        <f>G7*7/100</f>
        <v>3.5</v>
      </c>
      <c r="I7" s="1">
        <v>59</v>
      </c>
      <c r="J7" s="1">
        <f>I7*7/100</f>
        <v>4.13</v>
      </c>
      <c r="K7" s="1">
        <v>40</v>
      </c>
      <c r="L7" s="1">
        <f>K7*7/100</f>
        <v>2.8</v>
      </c>
      <c r="M7" s="1">
        <v>0</v>
      </c>
      <c r="N7" s="1">
        <f>M7*7/100</f>
        <v>0</v>
      </c>
      <c r="O7" s="1">
        <v>0</v>
      </c>
      <c r="P7" s="1">
        <f>O7*7/100</f>
        <v>0</v>
      </c>
      <c r="Q7" s="1"/>
      <c r="R7" s="1">
        <v>1.5</v>
      </c>
      <c r="S7" s="1"/>
      <c r="T7" s="44">
        <f>S7+R7+Q7+P7+N7+L7+J7+H7+F7+D7+V7</f>
        <v>19.84</v>
      </c>
      <c r="U7" s="1"/>
      <c r="V7" s="34">
        <f>U7/10</f>
        <v>0</v>
      </c>
    </row>
    <row r="8" spans="1:22" ht="39.75" customHeight="1">
      <c r="A8" s="4">
        <v>5</v>
      </c>
      <c r="B8" s="2" t="s">
        <v>7</v>
      </c>
      <c r="C8" s="1">
        <v>54</v>
      </c>
      <c r="D8" s="1">
        <f>C8*7/100</f>
        <v>3.78</v>
      </c>
      <c r="E8" s="1">
        <v>83</v>
      </c>
      <c r="F8" s="1">
        <f>E8*7/100</f>
        <v>5.81</v>
      </c>
      <c r="G8" s="1">
        <v>30</v>
      </c>
      <c r="H8" s="1">
        <f>G8*7/100</f>
        <v>2.1</v>
      </c>
      <c r="I8" s="1">
        <v>55</v>
      </c>
      <c r="J8" s="1">
        <f>I8*7/100</f>
        <v>3.85</v>
      </c>
      <c r="K8" s="1">
        <v>70</v>
      </c>
      <c r="L8" s="1">
        <f>K8*7/100</f>
        <v>4.9</v>
      </c>
      <c r="M8" s="1">
        <v>40</v>
      </c>
      <c r="N8" s="1">
        <f>M8*7/100</f>
        <v>2.8</v>
      </c>
      <c r="O8" s="1">
        <v>77</v>
      </c>
      <c r="P8" s="1">
        <f>O8*7/100</f>
        <v>5.39</v>
      </c>
      <c r="Q8" s="1"/>
      <c r="R8" s="1">
        <v>0</v>
      </c>
      <c r="S8" s="1"/>
      <c r="T8" s="44">
        <f>S8+R8+Q8+P8+N8+L8+J8+H8+F8+D8+V8</f>
        <v>28.630000000000003</v>
      </c>
      <c r="U8" s="1"/>
      <c r="V8" s="34">
        <f>U8/10</f>
        <v>0</v>
      </c>
    </row>
    <row r="9" spans="2:21" ht="18.75">
      <c r="B9" s="16"/>
      <c r="C9" s="21"/>
      <c r="D9" s="21"/>
      <c r="U9" s="16"/>
    </row>
    <row r="10" spans="2:5" ht="18.75">
      <c r="B10" s="16"/>
      <c r="C10" s="21"/>
      <c r="D10" s="21"/>
      <c r="E10" s="16"/>
    </row>
    <row r="15" ht="18.75">
      <c r="G15" s="16"/>
    </row>
  </sheetData>
  <mergeCells count="8">
    <mergeCell ref="U3:V3"/>
    <mergeCell ref="K3:L3"/>
    <mergeCell ref="M3:N3"/>
    <mergeCell ref="O3:P3"/>
    <mergeCell ref="C3:D3"/>
    <mergeCell ref="E3:F3"/>
    <mergeCell ref="G3:H3"/>
    <mergeCell ref="I3:J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31"/>
  <sheetViews>
    <sheetView zoomScale="75" zoomScaleNormal="75" workbookViewId="0" topLeftCell="C1">
      <selection activeCell="R31" sqref="R31"/>
    </sheetView>
  </sheetViews>
  <sheetFormatPr defaultColWidth="9.140625" defaultRowHeight="12.75"/>
  <cols>
    <col min="1" max="1" width="9.140625" style="3" customWidth="1"/>
    <col min="2" max="2" width="37.00390625" style="0" customWidth="1"/>
    <col min="3" max="3" width="9.28125" style="0" customWidth="1"/>
    <col min="10" max="10" width="15.57421875" style="0" customWidth="1"/>
    <col min="24" max="24" width="14.28125" style="0" customWidth="1"/>
    <col min="25" max="25" width="13.140625" style="0" customWidth="1"/>
  </cols>
  <sheetData>
    <row r="2" spans="2:3" ht="18.75">
      <c r="B2" s="5" t="s">
        <v>8</v>
      </c>
      <c r="C2" s="5"/>
    </row>
    <row r="3" spans="1:25" ht="18.75">
      <c r="A3" s="4" t="s">
        <v>0</v>
      </c>
      <c r="B3" s="1" t="s">
        <v>1</v>
      </c>
      <c r="C3" s="36" t="s">
        <v>87</v>
      </c>
      <c r="D3" s="37"/>
      <c r="E3" s="36" t="s">
        <v>88</v>
      </c>
      <c r="F3" s="37"/>
      <c r="G3" s="36" t="s">
        <v>89</v>
      </c>
      <c r="H3" s="37"/>
      <c r="I3" s="4" t="s">
        <v>90</v>
      </c>
      <c r="J3" s="12" t="s">
        <v>104</v>
      </c>
      <c r="K3" s="36" t="s">
        <v>91</v>
      </c>
      <c r="L3" s="37"/>
      <c r="M3" s="36" t="s">
        <v>92</v>
      </c>
      <c r="N3" s="37"/>
      <c r="O3" s="36" t="s">
        <v>93</v>
      </c>
      <c r="P3" s="37"/>
      <c r="Q3" s="36" t="s">
        <v>94</v>
      </c>
      <c r="R3" s="37"/>
      <c r="S3" s="4" t="s">
        <v>95</v>
      </c>
      <c r="T3" s="4" t="s">
        <v>96</v>
      </c>
      <c r="U3" s="4" t="s">
        <v>97</v>
      </c>
      <c r="V3" s="4" t="s">
        <v>98</v>
      </c>
      <c r="W3" s="4" t="s">
        <v>99</v>
      </c>
      <c r="X3" s="35" t="s">
        <v>105</v>
      </c>
      <c r="Y3" s="35"/>
    </row>
    <row r="4" spans="1:25" ht="35.25" customHeight="1">
      <c r="A4" s="4">
        <v>1</v>
      </c>
      <c r="B4" s="2" t="s">
        <v>9</v>
      </c>
      <c r="C4" s="2">
        <v>58</v>
      </c>
      <c r="D4" s="4">
        <f>C4*7/100</f>
        <v>4.06</v>
      </c>
      <c r="E4" s="4">
        <v>83</v>
      </c>
      <c r="F4" s="4">
        <f>E4*7/100</f>
        <v>5.81</v>
      </c>
      <c r="G4" s="4">
        <v>55</v>
      </c>
      <c r="H4" s="4">
        <f>G4*7/100</f>
        <v>3.85</v>
      </c>
      <c r="I4" s="4">
        <f>H4+F4+D4</f>
        <v>13.719999999999999</v>
      </c>
      <c r="J4" s="20">
        <f>I4/$H$31*100</f>
        <v>65.33333333333333</v>
      </c>
      <c r="K4" s="4">
        <v>64</v>
      </c>
      <c r="L4" s="4">
        <f>K4*7/100</f>
        <v>4.48</v>
      </c>
      <c r="M4" s="4">
        <v>75</v>
      </c>
      <c r="N4" s="4">
        <f>M4*7/100</f>
        <v>5.25</v>
      </c>
      <c r="O4" s="4">
        <v>67</v>
      </c>
      <c r="P4" s="4">
        <f>O4*7/100</f>
        <v>4.69</v>
      </c>
      <c r="Q4" s="4">
        <v>85</v>
      </c>
      <c r="R4" s="4">
        <f>Q4*7/100</f>
        <v>5.95</v>
      </c>
      <c r="S4" s="4">
        <f>R4+P4+N4+L4</f>
        <v>20.37</v>
      </c>
      <c r="T4" s="4">
        <v>18</v>
      </c>
      <c r="U4" s="4">
        <v>10</v>
      </c>
      <c r="V4" s="30"/>
      <c r="W4" s="43">
        <f>V4+U4+T4+S4+I4+Y4</f>
        <v>69.49000000000001</v>
      </c>
      <c r="X4" s="4">
        <v>74</v>
      </c>
      <c r="Y4" s="30">
        <f>X4/10</f>
        <v>7.4</v>
      </c>
    </row>
    <row r="5" spans="1:25" ht="18.75" customHeight="1">
      <c r="A5" s="4">
        <v>2</v>
      </c>
      <c r="B5" s="2" t="s">
        <v>10</v>
      </c>
      <c r="C5" s="2"/>
      <c r="D5" s="4">
        <f aca="true" t="shared" si="0" ref="D5:D26">C5*7/100</f>
        <v>0</v>
      </c>
      <c r="E5" s="4"/>
      <c r="F5" s="4">
        <f aca="true" t="shared" si="1" ref="F5:F26">E5*7/100</f>
        <v>0</v>
      </c>
      <c r="G5" s="4"/>
      <c r="H5" s="4">
        <f aca="true" t="shared" si="2" ref="H5:H26">G5*7/100</f>
        <v>0</v>
      </c>
      <c r="I5" s="4">
        <f aca="true" t="shared" si="3" ref="I5:I26">H5+F5+D5</f>
        <v>0</v>
      </c>
      <c r="J5" s="20">
        <f aca="true" t="shared" si="4" ref="J5:J26">I5/$H$31*100</f>
        <v>0</v>
      </c>
      <c r="K5" s="4">
        <v>41</v>
      </c>
      <c r="L5" s="4">
        <f aca="true" t="shared" si="5" ref="L5:L26">K5*7/100</f>
        <v>2.87</v>
      </c>
      <c r="M5" s="4">
        <v>45</v>
      </c>
      <c r="N5" s="4">
        <f aca="true" t="shared" si="6" ref="N5:N26">M5*7/100</f>
        <v>3.15</v>
      </c>
      <c r="O5" s="4">
        <v>60</v>
      </c>
      <c r="P5" s="4">
        <f aca="true" t="shared" si="7" ref="P5:P26">O5*7/100</f>
        <v>4.2</v>
      </c>
      <c r="Q5" s="4">
        <v>85</v>
      </c>
      <c r="R5" s="4">
        <f aca="true" t="shared" si="8" ref="R5:R26">Q5*7/100</f>
        <v>5.95</v>
      </c>
      <c r="S5" s="4">
        <f aca="true" t="shared" si="9" ref="S5:S26">R5+P5+N5+L5</f>
        <v>16.17</v>
      </c>
      <c r="T5" s="4">
        <v>0</v>
      </c>
      <c r="U5" s="4"/>
      <c r="V5" s="30"/>
      <c r="W5" s="43">
        <f aca="true" t="shared" si="10" ref="W5:W26">V5+U5+T5+S5+I5+Y5</f>
        <v>21.770000000000003</v>
      </c>
      <c r="X5" s="4">
        <v>56</v>
      </c>
      <c r="Y5" s="30">
        <f aca="true" t="shared" si="11" ref="Y5:Y26">X5/10</f>
        <v>5.6</v>
      </c>
    </row>
    <row r="6" spans="1:25" ht="22.5" customHeight="1">
      <c r="A6" s="4">
        <v>3</v>
      </c>
      <c r="B6" s="2" t="s">
        <v>11</v>
      </c>
      <c r="C6" s="2">
        <v>58</v>
      </c>
      <c r="D6" s="4">
        <f t="shared" si="0"/>
        <v>4.06</v>
      </c>
      <c r="E6" s="4">
        <v>100</v>
      </c>
      <c r="F6" s="4">
        <f t="shared" si="1"/>
        <v>7</v>
      </c>
      <c r="G6" s="4">
        <v>55</v>
      </c>
      <c r="H6" s="4">
        <f t="shared" si="2"/>
        <v>3.85</v>
      </c>
      <c r="I6" s="4">
        <f t="shared" si="3"/>
        <v>14.91</v>
      </c>
      <c r="J6" s="20">
        <f t="shared" si="4"/>
        <v>71</v>
      </c>
      <c r="K6" s="4">
        <v>86</v>
      </c>
      <c r="L6" s="4">
        <f t="shared" si="5"/>
        <v>6.02</v>
      </c>
      <c r="M6" s="4">
        <v>70</v>
      </c>
      <c r="N6" s="4">
        <f t="shared" si="6"/>
        <v>4.9</v>
      </c>
      <c r="O6" s="4">
        <v>67</v>
      </c>
      <c r="P6" s="4">
        <f t="shared" si="7"/>
        <v>4.69</v>
      </c>
      <c r="Q6" s="4">
        <v>85</v>
      </c>
      <c r="R6" s="4">
        <f t="shared" si="8"/>
        <v>5.95</v>
      </c>
      <c r="S6" s="4">
        <f t="shared" si="9"/>
        <v>21.560000000000002</v>
      </c>
      <c r="T6" s="4">
        <v>5</v>
      </c>
      <c r="U6" s="4"/>
      <c r="V6" s="30"/>
      <c r="W6" s="43">
        <f t="shared" si="10"/>
        <v>47.07</v>
      </c>
      <c r="X6" s="4">
        <v>56</v>
      </c>
      <c r="Y6" s="30">
        <f t="shared" si="11"/>
        <v>5.6</v>
      </c>
    </row>
    <row r="7" spans="1:25" ht="18.75" customHeight="1">
      <c r="A7" s="4">
        <v>4</v>
      </c>
      <c r="B7" s="2" t="s">
        <v>12</v>
      </c>
      <c r="C7" s="2">
        <v>31</v>
      </c>
      <c r="D7" s="4">
        <f t="shared" si="0"/>
        <v>2.17</v>
      </c>
      <c r="E7" s="4">
        <v>33</v>
      </c>
      <c r="F7" s="4">
        <f t="shared" si="1"/>
        <v>2.31</v>
      </c>
      <c r="G7" s="4">
        <v>55</v>
      </c>
      <c r="H7" s="4">
        <f t="shared" si="2"/>
        <v>3.85</v>
      </c>
      <c r="I7" s="4">
        <f t="shared" si="3"/>
        <v>8.33</v>
      </c>
      <c r="J7" s="20">
        <f t="shared" si="4"/>
        <v>39.666666666666664</v>
      </c>
      <c r="K7" s="4">
        <v>36</v>
      </c>
      <c r="L7" s="4">
        <f t="shared" si="5"/>
        <v>2.52</v>
      </c>
      <c r="M7" s="4">
        <v>55</v>
      </c>
      <c r="N7" s="4">
        <f t="shared" si="6"/>
        <v>3.85</v>
      </c>
      <c r="O7" s="4">
        <v>40</v>
      </c>
      <c r="P7" s="4">
        <f t="shared" si="7"/>
        <v>2.8</v>
      </c>
      <c r="Q7" s="4">
        <v>62</v>
      </c>
      <c r="R7" s="4">
        <f t="shared" si="8"/>
        <v>4.34</v>
      </c>
      <c r="S7" s="4">
        <f t="shared" si="9"/>
        <v>13.51</v>
      </c>
      <c r="T7" s="4">
        <v>0</v>
      </c>
      <c r="U7" s="4"/>
      <c r="V7" s="30"/>
      <c r="W7" s="43">
        <f t="shared" si="10"/>
        <v>21.84</v>
      </c>
      <c r="X7" s="4">
        <v>0</v>
      </c>
      <c r="Y7" s="30">
        <f t="shared" si="11"/>
        <v>0</v>
      </c>
    </row>
    <row r="8" spans="1:25" ht="16.5" customHeight="1">
      <c r="A8" s="4">
        <v>5</v>
      </c>
      <c r="B8" s="2" t="s">
        <v>13</v>
      </c>
      <c r="C8" s="2"/>
      <c r="D8" s="4">
        <f t="shared" si="0"/>
        <v>0</v>
      </c>
      <c r="E8" s="4"/>
      <c r="F8" s="4">
        <f t="shared" si="1"/>
        <v>0</v>
      </c>
      <c r="G8" s="4"/>
      <c r="H8" s="4">
        <f t="shared" si="2"/>
        <v>0</v>
      </c>
      <c r="I8" s="4">
        <f t="shared" si="3"/>
        <v>0</v>
      </c>
      <c r="J8" s="20">
        <f t="shared" si="4"/>
        <v>0</v>
      </c>
      <c r="K8" s="4"/>
      <c r="L8" s="4">
        <f t="shared" si="5"/>
        <v>0</v>
      </c>
      <c r="M8" s="4"/>
      <c r="N8" s="4">
        <f t="shared" si="6"/>
        <v>0</v>
      </c>
      <c r="O8" s="4"/>
      <c r="P8" s="4">
        <f t="shared" si="7"/>
        <v>0</v>
      </c>
      <c r="Q8" s="4"/>
      <c r="R8" s="4">
        <f t="shared" si="8"/>
        <v>0</v>
      </c>
      <c r="S8" s="4">
        <f t="shared" si="9"/>
        <v>0</v>
      </c>
      <c r="T8" s="4">
        <v>0</v>
      </c>
      <c r="U8" s="4"/>
      <c r="V8" s="30"/>
      <c r="W8" s="43">
        <f t="shared" si="10"/>
        <v>0</v>
      </c>
      <c r="X8" s="4">
        <v>0</v>
      </c>
      <c r="Y8" s="30">
        <f t="shared" si="11"/>
        <v>0</v>
      </c>
    </row>
    <row r="9" spans="1:25" ht="16.5" customHeight="1">
      <c r="A9" s="4">
        <v>6</v>
      </c>
      <c r="B9" s="2" t="s">
        <v>14</v>
      </c>
      <c r="C9" s="2">
        <v>54</v>
      </c>
      <c r="D9" s="4">
        <f t="shared" si="0"/>
        <v>3.78</v>
      </c>
      <c r="E9" s="4">
        <v>100</v>
      </c>
      <c r="F9" s="4">
        <f t="shared" si="1"/>
        <v>7</v>
      </c>
      <c r="G9" s="4">
        <v>40</v>
      </c>
      <c r="H9" s="4">
        <f t="shared" si="2"/>
        <v>2.8</v>
      </c>
      <c r="I9" s="4">
        <f t="shared" si="3"/>
        <v>13.58</v>
      </c>
      <c r="J9" s="20">
        <f t="shared" si="4"/>
        <v>64.66666666666667</v>
      </c>
      <c r="K9" s="4">
        <v>77</v>
      </c>
      <c r="L9" s="4">
        <f t="shared" si="5"/>
        <v>5.39</v>
      </c>
      <c r="M9" s="4">
        <v>60</v>
      </c>
      <c r="N9" s="4">
        <f t="shared" si="6"/>
        <v>4.2</v>
      </c>
      <c r="O9" s="4">
        <v>60</v>
      </c>
      <c r="P9" s="4">
        <f t="shared" si="7"/>
        <v>4.2</v>
      </c>
      <c r="Q9" s="4">
        <v>69</v>
      </c>
      <c r="R9" s="4">
        <f t="shared" si="8"/>
        <v>4.83</v>
      </c>
      <c r="S9" s="4">
        <f t="shared" si="9"/>
        <v>18.62</v>
      </c>
      <c r="T9" s="4">
        <v>5</v>
      </c>
      <c r="U9" s="4"/>
      <c r="V9" s="30"/>
      <c r="W9" s="43">
        <f t="shared" si="10"/>
        <v>43</v>
      </c>
      <c r="X9" s="4">
        <v>58</v>
      </c>
      <c r="Y9" s="30">
        <f t="shared" si="11"/>
        <v>5.8</v>
      </c>
    </row>
    <row r="10" spans="1:25" ht="41.25" customHeight="1">
      <c r="A10" s="4">
        <v>7</v>
      </c>
      <c r="B10" s="2" t="s">
        <v>15</v>
      </c>
      <c r="C10" s="2"/>
      <c r="D10" s="4">
        <f t="shared" si="0"/>
        <v>0</v>
      </c>
      <c r="E10" s="4"/>
      <c r="F10" s="4">
        <f t="shared" si="1"/>
        <v>0</v>
      </c>
      <c r="G10" s="4"/>
      <c r="H10" s="4">
        <f t="shared" si="2"/>
        <v>0</v>
      </c>
      <c r="I10" s="4">
        <f t="shared" si="3"/>
        <v>0</v>
      </c>
      <c r="J10" s="20">
        <f t="shared" si="4"/>
        <v>0</v>
      </c>
      <c r="K10" s="4"/>
      <c r="L10" s="4">
        <f t="shared" si="5"/>
        <v>0</v>
      </c>
      <c r="M10" s="4"/>
      <c r="N10" s="4">
        <f t="shared" si="6"/>
        <v>0</v>
      </c>
      <c r="O10" s="4"/>
      <c r="P10" s="4">
        <f t="shared" si="7"/>
        <v>0</v>
      </c>
      <c r="Q10" s="4"/>
      <c r="R10" s="4">
        <f t="shared" si="8"/>
        <v>0</v>
      </c>
      <c r="S10" s="4">
        <f t="shared" si="9"/>
        <v>0</v>
      </c>
      <c r="T10" s="4">
        <v>0</v>
      </c>
      <c r="U10" s="4"/>
      <c r="V10" s="30"/>
      <c r="W10" s="43">
        <f t="shared" si="10"/>
        <v>0</v>
      </c>
      <c r="X10" s="4">
        <v>0</v>
      </c>
      <c r="Y10" s="30">
        <f t="shared" si="11"/>
        <v>0</v>
      </c>
    </row>
    <row r="11" spans="1:25" ht="38.25" customHeight="1">
      <c r="A11" s="4">
        <v>8</v>
      </c>
      <c r="B11" s="2" t="s">
        <v>16</v>
      </c>
      <c r="C11" s="2">
        <v>54</v>
      </c>
      <c r="D11" s="4">
        <f t="shared" si="0"/>
        <v>3.78</v>
      </c>
      <c r="E11" s="4">
        <v>75</v>
      </c>
      <c r="F11" s="4">
        <f t="shared" si="1"/>
        <v>5.25</v>
      </c>
      <c r="G11" s="4">
        <v>30</v>
      </c>
      <c r="H11" s="4">
        <f t="shared" si="2"/>
        <v>2.1</v>
      </c>
      <c r="I11" s="4">
        <f t="shared" si="3"/>
        <v>11.129999999999999</v>
      </c>
      <c r="J11" s="20">
        <f t="shared" si="4"/>
        <v>52.99999999999999</v>
      </c>
      <c r="K11" s="4">
        <v>59</v>
      </c>
      <c r="L11" s="4">
        <f t="shared" si="5"/>
        <v>4.13</v>
      </c>
      <c r="M11" s="4">
        <v>80</v>
      </c>
      <c r="N11" s="4">
        <f t="shared" si="6"/>
        <v>5.6</v>
      </c>
      <c r="O11" s="4">
        <v>60</v>
      </c>
      <c r="P11" s="4">
        <f t="shared" si="7"/>
        <v>4.2</v>
      </c>
      <c r="Q11" s="4">
        <v>85</v>
      </c>
      <c r="R11" s="4">
        <f t="shared" si="8"/>
        <v>5.95</v>
      </c>
      <c r="S11" s="4">
        <f t="shared" si="9"/>
        <v>19.88</v>
      </c>
      <c r="T11" s="4">
        <v>20</v>
      </c>
      <c r="U11" s="4">
        <v>10</v>
      </c>
      <c r="V11" s="30"/>
      <c r="W11" s="43">
        <f t="shared" si="10"/>
        <v>67.00999999999999</v>
      </c>
      <c r="X11" s="4">
        <v>60</v>
      </c>
      <c r="Y11" s="30">
        <f t="shared" si="11"/>
        <v>6</v>
      </c>
    </row>
    <row r="12" spans="1:25" ht="16.5" customHeight="1">
      <c r="A12" s="4">
        <v>9</v>
      </c>
      <c r="B12" s="2" t="s">
        <v>17</v>
      </c>
      <c r="C12" s="2">
        <v>35</v>
      </c>
      <c r="D12" s="4">
        <f t="shared" si="0"/>
        <v>2.45</v>
      </c>
      <c r="E12" s="4">
        <v>58</v>
      </c>
      <c r="F12" s="4">
        <f t="shared" si="1"/>
        <v>4.06</v>
      </c>
      <c r="G12" s="4">
        <v>65</v>
      </c>
      <c r="H12" s="4">
        <f t="shared" si="2"/>
        <v>4.55</v>
      </c>
      <c r="I12" s="4">
        <f t="shared" si="3"/>
        <v>11.059999999999999</v>
      </c>
      <c r="J12" s="20">
        <f t="shared" si="4"/>
        <v>52.666666666666664</v>
      </c>
      <c r="K12" s="4">
        <v>59</v>
      </c>
      <c r="L12" s="4">
        <f t="shared" si="5"/>
        <v>4.13</v>
      </c>
      <c r="M12" s="4">
        <v>65</v>
      </c>
      <c r="N12" s="4">
        <f t="shared" si="6"/>
        <v>4.55</v>
      </c>
      <c r="O12" s="4">
        <v>47</v>
      </c>
      <c r="P12" s="4">
        <f t="shared" si="7"/>
        <v>3.29</v>
      </c>
      <c r="Q12" s="4">
        <v>69</v>
      </c>
      <c r="R12" s="4">
        <f t="shared" si="8"/>
        <v>4.83</v>
      </c>
      <c r="S12" s="4">
        <f t="shared" si="9"/>
        <v>16.8</v>
      </c>
      <c r="T12" s="4">
        <v>0</v>
      </c>
      <c r="U12" s="4"/>
      <c r="V12" s="30"/>
      <c r="W12" s="43">
        <f t="shared" si="10"/>
        <v>33.06</v>
      </c>
      <c r="X12" s="4">
        <v>52</v>
      </c>
      <c r="Y12" s="30">
        <f t="shared" si="11"/>
        <v>5.2</v>
      </c>
    </row>
    <row r="13" spans="1:25" ht="18.75" customHeight="1">
      <c r="A13" s="4">
        <v>10</v>
      </c>
      <c r="B13" s="2" t="s">
        <v>18</v>
      </c>
      <c r="C13" s="2">
        <v>50</v>
      </c>
      <c r="D13" s="4">
        <f t="shared" si="0"/>
        <v>3.5</v>
      </c>
      <c r="E13" s="4">
        <v>67</v>
      </c>
      <c r="F13" s="4">
        <f t="shared" si="1"/>
        <v>4.69</v>
      </c>
      <c r="G13" s="4">
        <v>45</v>
      </c>
      <c r="H13" s="4">
        <f t="shared" si="2"/>
        <v>3.15</v>
      </c>
      <c r="I13" s="4">
        <f t="shared" si="3"/>
        <v>11.34</v>
      </c>
      <c r="J13" s="20">
        <f t="shared" si="4"/>
        <v>54</v>
      </c>
      <c r="K13" s="4"/>
      <c r="L13" s="4">
        <f t="shared" si="5"/>
        <v>0</v>
      </c>
      <c r="M13" s="4"/>
      <c r="N13" s="4">
        <f t="shared" si="6"/>
        <v>0</v>
      </c>
      <c r="O13" s="4"/>
      <c r="P13" s="4">
        <f t="shared" si="7"/>
        <v>0</v>
      </c>
      <c r="Q13" s="4"/>
      <c r="R13" s="4">
        <f t="shared" si="8"/>
        <v>0</v>
      </c>
      <c r="S13" s="4">
        <f t="shared" si="9"/>
        <v>0</v>
      </c>
      <c r="T13" s="4">
        <v>0</v>
      </c>
      <c r="U13" s="4"/>
      <c r="V13" s="30"/>
      <c r="W13" s="43">
        <f t="shared" si="10"/>
        <v>11.34</v>
      </c>
      <c r="X13" s="4">
        <v>0</v>
      </c>
      <c r="Y13" s="30">
        <f t="shared" si="11"/>
        <v>0</v>
      </c>
    </row>
    <row r="14" spans="1:25" ht="21" customHeight="1">
      <c r="A14" s="4">
        <v>11</v>
      </c>
      <c r="B14" s="2" t="s">
        <v>19</v>
      </c>
      <c r="C14" s="2"/>
      <c r="D14" s="4">
        <f t="shared" si="0"/>
        <v>0</v>
      </c>
      <c r="E14" s="4"/>
      <c r="F14" s="4">
        <f t="shared" si="1"/>
        <v>0</v>
      </c>
      <c r="G14" s="4"/>
      <c r="H14" s="4">
        <f t="shared" si="2"/>
        <v>0</v>
      </c>
      <c r="I14" s="4">
        <f t="shared" si="3"/>
        <v>0</v>
      </c>
      <c r="J14" s="20">
        <f t="shared" si="4"/>
        <v>0</v>
      </c>
      <c r="K14" s="4">
        <v>91</v>
      </c>
      <c r="L14" s="4">
        <f t="shared" si="5"/>
        <v>6.37</v>
      </c>
      <c r="M14" s="4">
        <v>75</v>
      </c>
      <c r="N14" s="4">
        <f t="shared" si="6"/>
        <v>5.25</v>
      </c>
      <c r="O14" s="4">
        <v>87</v>
      </c>
      <c r="P14" s="4">
        <f t="shared" si="7"/>
        <v>6.09</v>
      </c>
      <c r="Q14" s="4">
        <v>77</v>
      </c>
      <c r="R14" s="4">
        <f t="shared" si="8"/>
        <v>5.39</v>
      </c>
      <c r="S14" s="4">
        <f t="shared" si="9"/>
        <v>23.1</v>
      </c>
      <c r="T14" s="4">
        <v>3.5</v>
      </c>
      <c r="U14" s="4"/>
      <c r="V14" s="30"/>
      <c r="W14" s="43">
        <f t="shared" si="10"/>
        <v>34.6</v>
      </c>
      <c r="X14" s="4">
        <v>80</v>
      </c>
      <c r="Y14" s="30">
        <f t="shared" si="11"/>
        <v>8</v>
      </c>
    </row>
    <row r="15" spans="1:25" s="26" customFormat="1" ht="39" customHeight="1">
      <c r="A15" s="27">
        <v>12</v>
      </c>
      <c r="B15" s="15" t="s">
        <v>20</v>
      </c>
      <c r="C15" s="15"/>
      <c r="D15" s="27">
        <f t="shared" si="0"/>
        <v>0</v>
      </c>
      <c r="E15" s="27"/>
      <c r="F15" s="27">
        <f t="shared" si="1"/>
        <v>0</v>
      </c>
      <c r="G15" s="27"/>
      <c r="H15" s="27">
        <f t="shared" si="2"/>
        <v>0</v>
      </c>
      <c r="I15" s="27">
        <f t="shared" si="3"/>
        <v>0</v>
      </c>
      <c r="J15" s="28">
        <f t="shared" si="4"/>
        <v>0</v>
      </c>
      <c r="K15" s="27"/>
      <c r="L15" s="27">
        <f t="shared" si="5"/>
        <v>0</v>
      </c>
      <c r="M15" s="27"/>
      <c r="N15" s="27">
        <f t="shared" si="6"/>
        <v>0</v>
      </c>
      <c r="O15" s="27"/>
      <c r="P15" s="27">
        <f t="shared" si="7"/>
        <v>0</v>
      </c>
      <c r="Q15" s="27"/>
      <c r="R15" s="27">
        <f t="shared" si="8"/>
        <v>0</v>
      </c>
      <c r="S15" s="4">
        <f t="shared" si="9"/>
        <v>0</v>
      </c>
      <c r="T15" s="27">
        <v>0</v>
      </c>
      <c r="U15" s="27"/>
      <c r="V15" s="31"/>
      <c r="W15" s="43">
        <f t="shared" si="10"/>
        <v>0</v>
      </c>
      <c r="X15" s="27">
        <v>0</v>
      </c>
      <c r="Y15" s="30">
        <f t="shared" si="11"/>
        <v>0</v>
      </c>
    </row>
    <row r="16" spans="1:25" s="26" customFormat="1" ht="21" customHeight="1">
      <c r="A16" s="27">
        <v>13</v>
      </c>
      <c r="B16" s="15" t="s">
        <v>21</v>
      </c>
      <c r="C16" s="15"/>
      <c r="D16" s="27">
        <f t="shared" si="0"/>
        <v>0</v>
      </c>
      <c r="E16" s="27"/>
      <c r="F16" s="27">
        <f t="shared" si="1"/>
        <v>0</v>
      </c>
      <c r="G16" s="27"/>
      <c r="H16" s="27">
        <f t="shared" si="2"/>
        <v>0</v>
      </c>
      <c r="I16" s="27">
        <f t="shared" si="3"/>
        <v>0</v>
      </c>
      <c r="J16" s="28">
        <f t="shared" si="4"/>
        <v>0</v>
      </c>
      <c r="K16" s="27"/>
      <c r="L16" s="27">
        <f t="shared" si="5"/>
        <v>0</v>
      </c>
      <c r="M16" s="27"/>
      <c r="N16" s="27">
        <f t="shared" si="6"/>
        <v>0</v>
      </c>
      <c r="O16" s="27"/>
      <c r="P16" s="27">
        <f t="shared" si="7"/>
        <v>0</v>
      </c>
      <c r="Q16" s="27"/>
      <c r="R16" s="27">
        <f t="shared" si="8"/>
        <v>0</v>
      </c>
      <c r="S16" s="4">
        <f t="shared" si="9"/>
        <v>0</v>
      </c>
      <c r="T16" s="27">
        <v>0</v>
      </c>
      <c r="U16" s="27"/>
      <c r="V16" s="31"/>
      <c r="W16" s="43">
        <f t="shared" si="10"/>
        <v>0</v>
      </c>
      <c r="X16" s="27">
        <v>0</v>
      </c>
      <c r="Y16" s="30">
        <f t="shared" si="11"/>
        <v>0</v>
      </c>
    </row>
    <row r="17" spans="1:25" ht="40.5" customHeight="1">
      <c r="A17" s="4">
        <v>14</v>
      </c>
      <c r="B17" s="2" t="s">
        <v>22</v>
      </c>
      <c r="C17" s="2"/>
      <c r="D17" s="4">
        <f t="shared" si="0"/>
        <v>0</v>
      </c>
      <c r="E17" s="4"/>
      <c r="F17" s="4">
        <f t="shared" si="1"/>
        <v>0</v>
      </c>
      <c r="G17" s="4"/>
      <c r="H17" s="4">
        <f t="shared" si="2"/>
        <v>0</v>
      </c>
      <c r="I17" s="4">
        <f t="shared" si="3"/>
        <v>0</v>
      </c>
      <c r="J17" s="20">
        <f t="shared" si="4"/>
        <v>0</v>
      </c>
      <c r="K17" s="4">
        <v>23</v>
      </c>
      <c r="L17" s="4">
        <f t="shared" si="5"/>
        <v>1.61</v>
      </c>
      <c r="M17" s="4">
        <v>70</v>
      </c>
      <c r="N17" s="4">
        <f t="shared" si="6"/>
        <v>4.9</v>
      </c>
      <c r="O17" s="4">
        <v>60</v>
      </c>
      <c r="P17" s="4">
        <f t="shared" si="7"/>
        <v>4.2</v>
      </c>
      <c r="Q17" s="4">
        <v>69</v>
      </c>
      <c r="R17" s="4">
        <f t="shared" si="8"/>
        <v>4.83</v>
      </c>
      <c r="S17" s="4">
        <f t="shared" si="9"/>
        <v>15.540000000000001</v>
      </c>
      <c r="T17" s="4">
        <v>0</v>
      </c>
      <c r="U17" s="4"/>
      <c r="V17" s="30"/>
      <c r="W17" s="43">
        <f t="shared" si="10"/>
        <v>21.54</v>
      </c>
      <c r="X17" s="4">
        <v>60</v>
      </c>
      <c r="Y17" s="30">
        <f t="shared" si="11"/>
        <v>6</v>
      </c>
    </row>
    <row r="18" spans="1:25" ht="19.5" customHeight="1">
      <c r="A18" s="4">
        <v>15</v>
      </c>
      <c r="B18" s="2" t="s">
        <v>23</v>
      </c>
      <c r="C18" s="2">
        <v>42</v>
      </c>
      <c r="D18" s="4">
        <f t="shared" si="0"/>
        <v>2.94</v>
      </c>
      <c r="E18" s="4">
        <v>42</v>
      </c>
      <c r="F18" s="4">
        <f t="shared" si="1"/>
        <v>2.94</v>
      </c>
      <c r="G18" s="4">
        <v>75</v>
      </c>
      <c r="H18" s="4">
        <f t="shared" si="2"/>
        <v>5.25</v>
      </c>
      <c r="I18" s="4">
        <f t="shared" si="3"/>
        <v>11.129999999999999</v>
      </c>
      <c r="J18" s="20">
        <f t="shared" si="4"/>
        <v>52.99999999999999</v>
      </c>
      <c r="K18" s="4">
        <v>50</v>
      </c>
      <c r="L18" s="4">
        <f t="shared" si="5"/>
        <v>3.5</v>
      </c>
      <c r="M18" s="4">
        <v>75</v>
      </c>
      <c r="N18" s="4">
        <f t="shared" si="6"/>
        <v>5.25</v>
      </c>
      <c r="O18" s="4">
        <v>40</v>
      </c>
      <c r="P18" s="4">
        <f t="shared" si="7"/>
        <v>2.8</v>
      </c>
      <c r="Q18" s="4">
        <v>92</v>
      </c>
      <c r="R18" s="4">
        <f t="shared" si="8"/>
        <v>6.44</v>
      </c>
      <c r="S18" s="4">
        <f t="shared" si="9"/>
        <v>17.990000000000002</v>
      </c>
      <c r="T18" s="4">
        <v>2</v>
      </c>
      <c r="U18" s="4">
        <v>10</v>
      </c>
      <c r="V18" s="30"/>
      <c r="W18" s="43">
        <f t="shared" si="10"/>
        <v>48.52</v>
      </c>
      <c r="X18" s="4">
        <v>74</v>
      </c>
      <c r="Y18" s="30">
        <f t="shared" si="11"/>
        <v>7.4</v>
      </c>
    </row>
    <row r="19" spans="1:25" ht="39" customHeight="1">
      <c r="A19" s="4">
        <v>16</v>
      </c>
      <c r="B19" s="2" t="s">
        <v>24</v>
      </c>
      <c r="C19" s="2">
        <v>35</v>
      </c>
      <c r="D19" s="4">
        <f t="shared" si="0"/>
        <v>2.45</v>
      </c>
      <c r="E19" s="4">
        <v>67</v>
      </c>
      <c r="F19" s="4">
        <f t="shared" si="1"/>
        <v>4.69</v>
      </c>
      <c r="G19" s="4">
        <v>75</v>
      </c>
      <c r="H19" s="4">
        <f t="shared" si="2"/>
        <v>5.25</v>
      </c>
      <c r="I19" s="4">
        <f t="shared" si="3"/>
        <v>12.39</v>
      </c>
      <c r="J19" s="20">
        <f t="shared" si="4"/>
        <v>59.00000000000001</v>
      </c>
      <c r="K19" s="4">
        <v>73</v>
      </c>
      <c r="L19" s="4">
        <f t="shared" si="5"/>
        <v>5.11</v>
      </c>
      <c r="M19" s="4">
        <v>65</v>
      </c>
      <c r="N19" s="4">
        <f t="shared" si="6"/>
        <v>4.55</v>
      </c>
      <c r="O19" s="4"/>
      <c r="P19" s="4">
        <f t="shared" si="7"/>
        <v>0</v>
      </c>
      <c r="Q19" s="4"/>
      <c r="R19" s="4">
        <f t="shared" si="8"/>
        <v>0</v>
      </c>
      <c r="S19" s="4">
        <f t="shared" si="9"/>
        <v>9.66</v>
      </c>
      <c r="T19" s="4">
        <v>0</v>
      </c>
      <c r="U19" s="4"/>
      <c r="V19" s="30"/>
      <c r="W19" s="43">
        <f t="shared" si="10"/>
        <v>22.05</v>
      </c>
      <c r="X19" s="4">
        <v>0</v>
      </c>
      <c r="Y19" s="30">
        <f t="shared" si="11"/>
        <v>0</v>
      </c>
    </row>
    <row r="20" spans="1:25" ht="21.75" customHeight="1">
      <c r="A20" s="4">
        <v>17</v>
      </c>
      <c r="B20" s="2" t="s">
        <v>25</v>
      </c>
      <c r="C20" s="2">
        <v>54</v>
      </c>
      <c r="D20" s="4">
        <f t="shared" si="0"/>
        <v>3.78</v>
      </c>
      <c r="E20" s="4">
        <v>92</v>
      </c>
      <c r="F20" s="4">
        <f t="shared" si="1"/>
        <v>6.44</v>
      </c>
      <c r="G20" s="4">
        <v>25</v>
      </c>
      <c r="H20" s="4">
        <f t="shared" si="2"/>
        <v>1.75</v>
      </c>
      <c r="I20" s="4">
        <f t="shared" si="3"/>
        <v>11.97</v>
      </c>
      <c r="J20" s="20">
        <f t="shared" si="4"/>
        <v>57.00000000000001</v>
      </c>
      <c r="K20" s="4">
        <v>68</v>
      </c>
      <c r="L20" s="4">
        <f t="shared" si="5"/>
        <v>4.76</v>
      </c>
      <c r="M20" s="4">
        <v>60</v>
      </c>
      <c r="N20" s="4">
        <f t="shared" si="6"/>
        <v>4.2</v>
      </c>
      <c r="O20" s="4">
        <v>60</v>
      </c>
      <c r="P20" s="4">
        <f t="shared" si="7"/>
        <v>4.2</v>
      </c>
      <c r="Q20" s="4">
        <v>77</v>
      </c>
      <c r="R20" s="4">
        <f t="shared" si="8"/>
        <v>5.39</v>
      </c>
      <c r="S20" s="4">
        <f t="shared" si="9"/>
        <v>18.549999999999997</v>
      </c>
      <c r="T20" s="4">
        <v>0</v>
      </c>
      <c r="U20" s="4"/>
      <c r="V20" s="30"/>
      <c r="W20" s="43">
        <f t="shared" si="10"/>
        <v>34.31999999999999</v>
      </c>
      <c r="X20" s="4">
        <v>38</v>
      </c>
      <c r="Y20" s="30">
        <f t="shared" si="11"/>
        <v>3.8</v>
      </c>
    </row>
    <row r="21" spans="1:25" ht="23.25" customHeight="1">
      <c r="A21" s="4">
        <v>18</v>
      </c>
      <c r="B21" s="2" t="s">
        <v>26</v>
      </c>
      <c r="C21" s="2">
        <v>58</v>
      </c>
      <c r="D21" s="4">
        <f t="shared" si="0"/>
        <v>4.06</v>
      </c>
      <c r="E21" s="4">
        <v>83</v>
      </c>
      <c r="F21" s="4">
        <f t="shared" si="1"/>
        <v>5.81</v>
      </c>
      <c r="G21" s="4">
        <v>50</v>
      </c>
      <c r="H21" s="4">
        <f t="shared" si="2"/>
        <v>3.5</v>
      </c>
      <c r="I21" s="4">
        <f t="shared" si="3"/>
        <v>13.369999999999997</v>
      </c>
      <c r="J21" s="20">
        <f t="shared" si="4"/>
        <v>63.66666666666665</v>
      </c>
      <c r="K21" s="4">
        <v>77</v>
      </c>
      <c r="L21" s="4">
        <f t="shared" si="5"/>
        <v>5.39</v>
      </c>
      <c r="M21" s="4">
        <v>50</v>
      </c>
      <c r="N21" s="4">
        <f t="shared" si="6"/>
        <v>3.5</v>
      </c>
      <c r="O21" s="4">
        <v>67</v>
      </c>
      <c r="P21" s="4">
        <f t="shared" si="7"/>
        <v>4.69</v>
      </c>
      <c r="Q21" s="4">
        <v>77</v>
      </c>
      <c r="R21" s="4">
        <f t="shared" si="8"/>
        <v>5.39</v>
      </c>
      <c r="S21" s="4">
        <f t="shared" si="9"/>
        <v>18.97</v>
      </c>
      <c r="T21" s="4">
        <v>2.5</v>
      </c>
      <c r="U21" s="4"/>
      <c r="V21" s="30"/>
      <c r="W21" s="43">
        <f t="shared" si="10"/>
        <v>40.63999999999999</v>
      </c>
      <c r="X21" s="4">
        <v>58</v>
      </c>
      <c r="Y21" s="30">
        <f t="shared" si="11"/>
        <v>5.8</v>
      </c>
    </row>
    <row r="22" spans="1:25" ht="20.25" customHeight="1">
      <c r="A22" s="4">
        <v>19</v>
      </c>
      <c r="B22" s="2" t="s">
        <v>27</v>
      </c>
      <c r="C22" s="2"/>
      <c r="D22" s="4">
        <f t="shared" si="0"/>
        <v>0</v>
      </c>
      <c r="E22" s="4"/>
      <c r="F22" s="4">
        <f t="shared" si="1"/>
        <v>0</v>
      </c>
      <c r="G22" s="4"/>
      <c r="H22" s="4">
        <f t="shared" si="2"/>
        <v>0</v>
      </c>
      <c r="I22" s="4">
        <f t="shared" si="3"/>
        <v>0</v>
      </c>
      <c r="J22" s="20">
        <f t="shared" si="4"/>
        <v>0</v>
      </c>
      <c r="K22" s="4"/>
      <c r="L22" s="4">
        <f t="shared" si="5"/>
        <v>0</v>
      </c>
      <c r="M22" s="4"/>
      <c r="N22" s="4">
        <f t="shared" si="6"/>
        <v>0</v>
      </c>
      <c r="O22" s="4"/>
      <c r="P22" s="4">
        <f t="shared" si="7"/>
        <v>0</v>
      </c>
      <c r="Q22" s="4"/>
      <c r="R22" s="4">
        <f t="shared" si="8"/>
        <v>0</v>
      </c>
      <c r="S22" s="4">
        <f t="shared" si="9"/>
        <v>0</v>
      </c>
      <c r="T22" s="4">
        <v>0</v>
      </c>
      <c r="U22" s="4"/>
      <c r="V22" s="30"/>
      <c r="W22" s="43">
        <f t="shared" si="10"/>
        <v>0</v>
      </c>
      <c r="X22" s="4">
        <v>0</v>
      </c>
      <c r="Y22" s="30">
        <f t="shared" si="11"/>
        <v>0</v>
      </c>
    </row>
    <row r="23" spans="1:25" ht="24.75" customHeight="1">
      <c r="A23" s="4">
        <v>20</v>
      </c>
      <c r="B23" s="2" t="s">
        <v>28</v>
      </c>
      <c r="C23" s="2">
        <v>35</v>
      </c>
      <c r="D23" s="4">
        <f t="shared" si="0"/>
        <v>2.45</v>
      </c>
      <c r="E23" s="4">
        <v>92</v>
      </c>
      <c r="F23" s="4">
        <f t="shared" si="1"/>
        <v>6.44</v>
      </c>
      <c r="G23" s="4">
        <v>35</v>
      </c>
      <c r="H23" s="4">
        <f t="shared" si="2"/>
        <v>2.45</v>
      </c>
      <c r="I23" s="4">
        <f t="shared" si="3"/>
        <v>11.34</v>
      </c>
      <c r="J23" s="20">
        <f t="shared" si="4"/>
        <v>54</v>
      </c>
      <c r="K23" s="4">
        <v>64</v>
      </c>
      <c r="L23" s="4">
        <f t="shared" si="5"/>
        <v>4.48</v>
      </c>
      <c r="M23" s="4">
        <v>60</v>
      </c>
      <c r="N23" s="4">
        <f t="shared" si="6"/>
        <v>4.2</v>
      </c>
      <c r="O23" s="4">
        <v>60</v>
      </c>
      <c r="P23" s="4">
        <f t="shared" si="7"/>
        <v>4.2</v>
      </c>
      <c r="Q23" s="4">
        <v>69</v>
      </c>
      <c r="R23" s="4">
        <f t="shared" si="8"/>
        <v>4.83</v>
      </c>
      <c r="S23" s="4">
        <f t="shared" si="9"/>
        <v>17.71</v>
      </c>
      <c r="T23" s="4">
        <v>15</v>
      </c>
      <c r="U23" s="4">
        <v>10</v>
      </c>
      <c r="V23" s="30"/>
      <c r="W23" s="43">
        <f t="shared" si="10"/>
        <v>60.65</v>
      </c>
      <c r="X23" s="4">
        <v>66</v>
      </c>
      <c r="Y23" s="30">
        <f t="shared" si="11"/>
        <v>6.6</v>
      </c>
    </row>
    <row r="24" spans="1:25" ht="19.5" customHeight="1">
      <c r="A24" s="4">
        <v>21</v>
      </c>
      <c r="B24" s="2" t="s">
        <v>29</v>
      </c>
      <c r="C24" s="2">
        <v>65</v>
      </c>
      <c r="D24" s="4">
        <f t="shared" si="0"/>
        <v>4.55</v>
      </c>
      <c r="E24" s="4">
        <v>67</v>
      </c>
      <c r="F24" s="4">
        <f t="shared" si="1"/>
        <v>4.69</v>
      </c>
      <c r="G24" s="4">
        <v>30</v>
      </c>
      <c r="H24" s="4">
        <f t="shared" si="2"/>
        <v>2.1</v>
      </c>
      <c r="I24" s="4">
        <f t="shared" si="3"/>
        <v>11.34</v>
      </c>
      <c r="J24" s="20">
        <f t="shared" si="4"/>
        <v>54</v>
      </c>
      <c r="K24" s="4">
        <v>91</v>
      </c>
      <c r="L24" s="4">
        <f t="shared" si="5"/>
        <v>6.37</v>
      </c>
      <c r="M24" s="4">
        <v>60</v>
      </c>
      <c r="N24" s="4">
        <f t="shared" si="6"/>
        <v>4.2</v>
      </c>
      <c r="O24" s="4">
        <v>67</v>
      </c>
      <c r="P24" s="4">
        <f t="shared" si="7"/>
        <v>4.69</v>
      </c>
      <c r="Q24" s="4">
        <v>85</v>
      </c>
      <c r="R24" s="4">
        <f t="shared" si="8"/>
        <v>5.95</v>
      </c>
      <c r="S24" s="4">
        <f t="shared" si="9"/>
        <v>21.21</v>
      </c>
      <c r="T24" s="4">
        <v>2.5</v>
      </c>
      <c r="U24" s="4"/>
      <c r="V24" s="30"/>
      <c r="W24" s="43">
        <f t="shared" si="10"/>
        <v>41.25</v>
      </c>
      <c r="X24" s="4">
        <v>62</v>
      </c>
      <c r="Y24" s="30">
        <f t="shared" si="11"/>
        <v>6.2</v>
      </c>
    </row>
    <row r="25" spans="1:25" ht="17.25" customHeight="1">
      <c r="A25" s="4">
        <v>22</v>
      </c>
      <c r="B25" s="2" t="s">
        <v>30</v>
      </c>
      <c r="C25" s="2">
        <v>85</v>
      </c>
      <c r="D25" s="4">
        <f t="shared" si="0"/>
        <v>5.95</v>
      </c>
      <c r="E25" s="4">
        <v>92</v>
      </c>
      <c r="F25" s="4">
        <f t="shared" si="1"/>
        <v>6.44</v>
      </c>
      <c r="G25" s="4">
        <v>95</v>
      </c>
      <c r="H25" s="4">
        <f t="shared" si="2"/>
        <v>6.65</v>
      </c>
      <c r="I25" s="4">
        <f t="shared" si="3"/>
        <v>19.04</v>
      </c>
      <c r="J25" s="20">
        <f t="shared" si="4"/>
        <v>90.66666666666666</v>
      </c>
      <c r="K25" s="4">
        <v>100</v>
      </c>
      <c r="L25" s="4">
        <f t="shared" si="5"/>
        <v>7</v>
      </c>
      <c r="M25" s="4">
        <v>90</v>
      </c>
      <c r="N25" s="4">
        <f t="shared" si="6"/>
        <v>6.3</v>
      </c>
      <c r="O25" s="4">
        <v>87</v>
      </c>
      <c r="P25" s="4">
        <f t="shared" si="7"/>
        <v>6.09</v>
      </c>
      <c r="Q25" s="4">
        <v>85</v>
      </c>
      <c r="R25" s="4">
        <f t="shared" si="8"/>
        <v>5.95</v>
      </c>
      <c r="S25" s="4">
        <f t="shared" si="9"/>
        <v>25.34</v>
      </c>
      <c r="T25" s="4">
        <v>5</v>
      </c>
      <c r="U25" s="4">
        <v>10</v>
      </c>
      <c r="V25" s="30"/>
      <c r="W25" s="43">
        <f t="shared" si="10"/>
        <v>67.98</v>
      </c>
      <c r="X25" s="4">
        <v>86</v>
      </c>
      <c r="Y25" s="30">
        <f t="shared" si="11"/>
        <v>8.6</v>
      </c>
    </row>
    <row r="26" spans="1:25" ht="19.5" customHeight="1">
      <c r="A26" s="4">
        <v>23</v>
      </c>
      <c r="B26" s="2" t="s">
        <v>31</v>
      </c>
      <c r="C26" s="2">
        <v>46</v>
      </c>
      <c r="D26" s="4">
        <f t="shared" si="0"/>
        <v>3.22</v>
      </c>
      <c r="E26" s="4">
        <v>92</v>
      </c>
      <c r="F26" s="4">
        <f t="shared" si="1"/>
        <v>6.44</v>
      </c>
      <c r="G26" s="4">
        <v>50</v>
      </c>
      <c r="H26" s="4">
        <f t="shared" si="2"/>
        <v>3.5</v>
      </c>
      <c r="I26" s="4">
        <f t="shared" si="3"/>
        <v>13.160000000000002</v>
      </c>
      <c r="J26" s="20">
        <f t="shared" si="4"/>
        <v>62.66666666666667</v>
      </c>
      <c r="K26" s="4">
        <v>82</v>
      </c>
      <c r="L26" s="4">
        <f t="shared" si="5"/>
        <v>5.74</v>
      </c>
      <c r="M26" s="4">
        <v>60</v>
      </c>
      <c r="N26" s="4">
        <f t="shared" si="6"/>
        <v>4.2</v>
      </c>
      <c r="O26" s="4">
        <v>73</v>
      </c>
      <c r="P26" s="4">
        <f t="shared" si="7"/>
        <v>5.11</v>
      </c>
      <c r="Q26" s="4">
        <v>85</v>
      </c>
      <c r="R26" s="4">
        <f t="shared" si="8"/>
        <v>5.95</v>
      </c>
      <c r="S26" s="4">
        <f t="shared" si="9"/>
        <v>21</v>
      </c>
      <c r="T26" s="4">
        <v>25</v>
      </c>
      <c r="U26" s="4">
        <v>10</v>
      </c>
      <c r="V26" s="30"/>
      <c r="W26" s="43">
        <f t="shared" si="10"/>
        <v>74.75999999999999</v>
      </c>
      <c r="X26" s="4">
        <v>56</v>
      </c>
      <c r="Y26" s="30">
        <f t="shared" si="11"/>
        <v>5.6</v>
      </c>
    </row>
    <row r="31" ht="18.75">
      <c r="H31" s="19">
        <v>21</v>
      </c>
    </row>
  </sheetData>
  <mergeCells count="8">
    <mergeCell ref="X3:Y3"/>
    <mergeCell ref="M3:N3"/>
    <mergeCell ref="O3:P3"/>
    <mergeCell ref="Q3:R3"/>
    <mergeCell ref="C3:D3"/>
    <mergeCell ref="E3:F3"/>
    <mergeCell ref="G3:H3"/>
    <mergeCell ref="K3:L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Z24"/>
  <sheetViews>
    <sheetView zoomScale="75" zoomScaleNormal="75" workbookViewId="0" topLeftCell="C3">
      <selection activeCell="U24" sqref="U24"/>
    </sheetView>
  </sheetViews>
  <sheetFormatPr defaultColWidth="9.140625" defaultRowHeight="12.75"/>
  <cols>
    <col min="2" max="2" width="12.7109375" style="0" hidden="1" customWidth="1"/>
    <col min="3" max="3" width="32.8515625" style="0" customWidth="1"/>
    <col min="11" max="11" width="16.00390625" style="0" customWidth="1"/>
    <col min="26" max="26" width="17.140625" style="0" customWidth="1"/>
  </cols>
  <sheetData>
    <row r="2" ht="18.75">
      <c r="C2" s="3" t="s">
        <v>32</v>
      </c>
    </row>
    <row r="4" spans="1:26" ht="19.5" thickBot="1">
      <c r="A4" s="4" t="s">
        <v>0</v>
      </c>
      <c r="B4" s="1" t="s">
        <v>1</v>
      </c>
      <c r="C4" s="4" t="s">
        <v>1</v>
      </c>
      <c r="D4" s="36" t="s">
        <v>87</v>
      </c>
      <c r="E4" s="37"/>
      <c r="F4" s="36" t="s">
        <v>88</v>
      </c>
      <c r="G4" s="37"/>
      <c r="H4" s="36" t="s">
        <v>89</v>
      </c>
      <c r="I4" s="37"/>
      <c r="J4" s="4" t="s">
        <v>90</v>
      </c>
      <c r="K4" s="12" t="s">
        <v>103</v>
      </c>
      <c r="L4" s="36" t="s">
        <v>91</v>
      </c>
      <c r="M4" s="37"/>
      <c r="N4" s="36" t="s">
        <v>92</v>
      </c>
      <c r="O4" s="37"/>
      <c r="P4" s="36" t="s">
        <v>93</v>
      </c>
      <c r="Q4" s="37"/>
      <c r="R4" s="36" t="s">
        <v>94</v>
      </c>
      <c r="S4" s="37"/>
      <c r="T4" s="4" t="s">
        <v>95</v>
      </c>
      <c r="U4" s="4" t="s">
        <v>96</v>
      </c>
      <c r="V4" s="4" t="s">
        <v>97</v>
      </c>
      <c r="W4" s="30" t="s">
        <v>98</v>
      </c>
      <c r="X4" s="4" t="s">
        <v>99</v>
      </c>
      <c r="Y4" s="38" t="s">
        <v>105</v>
      </c>
      <c r="Z4" s="39"/>
    </row>
    <row r="5" spans="1:26" ht="25.5" customHeight="1" thickBot="1">
      <c r="A5" s="6">
        <v>1</v>
      </c>
      <c r="B5" s="7"/>
      <c r="C5" s="10" t="s">
        <v>33</v>
      </c>
      <c r="D5" s="2">
        <v>38</v>
      </c>
      <c r="E5" s="4">
        <f>D5*7/100</f>
        <v>2.66</v>
      </c>
      <c r="F5" s="4">
        <v>17</v>
      </c>
      <c r="G5" s="4">
        <f>F5*7/100</f>
        <v>1.19</v>
      </c>
      <c r="H5" s="4">
        <v>25</v>
      </c>
      <c r="I5" s="4">
        <f>H5*7/100</f>
        <v>1.75</v>
      </c>
      <c r="J5" s="4">
        <f>E5+G5+I5</f>
        <v>5.6</v>
      </c>
      <c r="K5" s="20">
        <f>J5/$I$24*100</f>
        <v>26.666666666666668</v>
      </c>
      <c r="L5" s="4">
        <v>64</v>
      </c>
      <c r="M5" s="4">
        <f>L5*7/100</f>
        <v>4.48</v>
      </c>
      <c r="N5" s="4">
        <v>55</v>
      </c>
      <c r="O5" s="4">
        <f>N5*7/100</f>
        <v>3.85</v>
      </c>
      <c r="P5" s="4">
        <v>47</v>
      </c>
      <c r="Q5" s="4">
        <f>P5*7/100</f>
        <v>3.29</v>
      </c>
      <c r="R5" s="4">
        <v>69</v>
      </c>
      <c r="S5" s="4">
        <f>R5*7/100</f>
        <v>4.83</v>
      </c>
      <c r="T5" s="4">
        <f>M5+O5+Q5+S5</f>
        <v>16.450000000000003</v>
      </c>
      <c r="U5" s="4">
        <v>0</v>
      </c>
      <c r="V5" s="4"/>
      <c r="W5" s="30"/>
      <c r="X5" s="43">
        <f>J5+T5+U5+V5+W5+Z5</f>
        <v>28.650000000000006</v>
      </c>
      <c r="Y5" s="29">
        <v>66</v>
      </c>
      <c r="Z5" s="30">
        <f>Y5/10</f>
        <v>6.6</v>
      </c>
    </row>
    <row r="6" spans="1:26" ht="43.5" customHeight="1" thickBot="1">
      <c r="A6" s="8">
        <v>2</v>
      </c>
      <c r="B6" s="9"/>
      <c r="C6" s="10" t="s">
        <v>34</v>
      </c>
      <c r="D6" s="2">
        <v>27</v>
      </c>
      <c r="E6" s="4">
        <f aca="true" t="shared" si="0" ref="E6:E18">D6*7/100</f>
        <v>1.89</v>
      </c>
      <c r="F6" s="4">
        <v>42</v>
      </c>
      <c r="G6" s="4">
        <f aca="true" t="shared" si="1" ref="G6:G18">F6*7/100</f>
        <v>2.94</v>
      </c>
      <c r="H6" s="4">
        <v>35</v>
      </c>
      <c r="I6" s="4">
        <f aca="true" t="shared" si="2" ref="I6:I18">H6*7/100</f>
        <v>2.45</v>
      </c>
      <c r="J6" s="4">
        <f aca="true" t="shared" si="3" ref="J6:J18">E6+G6+I6</f>
        <v>7.28</v>
      </c>
      <c r="K6" s="20">
        <f aca="true" t="shared" si="4" ref="K6:K18">J6/$I$24*100</f>
        <v>34.66666666666667</v>
      </c>
      <c r="L6" s="4">
        <v>50</v>
      </c>
      <c r="M6" s="4">
        <f aca="true" t="shared" si="5" ref="M6:M18">L6*7/100</f>
        <v>3.5</v>
      </c>
      <c r="N6" s="4">
        <v>50</v>
      </c>
      <c r="O6" s="4">
        <f aca="true" t="shared" si="6" ref="O6:O18">N6*7/100</f>
        <v>3.5</v>
      </c>
      <c r="P6" s="4">
        <v>0</v>
      </c>
      <c r="Q6" s="4">
        <f aca="true" t="shared" si="7" ref="Q6:Q18">P6*7/100</f>
        <v>0</v>
      </c>
      <c r="R6" s="4">
        <v>0</v>
      </c>
      <c r="S6" s="4">
        <f aca="true" t="shared" si="8" ref="S6:S18">R6*7/100</f>
        <v>0</v>
      </c>
      <c r="T6" s="4">
        <f aca="true" t="shared" si="9" ref="T6:T18">M6+O6+Q6+S6</f>
        <v>7</v>
      </c>
      <c r="U6" s="4">
        <v>0</v>
      </c>
      <c r="V6" s="4"/>
      <c r="W6" s="30"/>
      <c r="X6" s="43">
        <f aca="true" t="shared" si="10" ref="X6:X18">J6+T6+U6+V6+W6+Z6</f>
        <v>14.280000000000001</v>
      </c>
      <c r="Y6" s="29">
        <v>0</v>
      </c>
      <c r="Z6" s="30">
        <f aca="true" t="shared" si="11" ref="Z6:Z18">Y6/10</f>
        <v>0</v>
      </c>
    </row>
    <row r="7" spans="1:26" ht="45" customHeight="1" thickBot="1">
      <c r="A7" s="8">
        <v>3</v>
      </c>
      <c r="B7" s="9"/>
      <c r="C7" s="10" t="s">
        <v>35</v>
      </c>
      <c r="D7" s="2"/>
      <c r="E7" s="4">
        <f t="shared" si="0"/>
        <v>0</v>
      </c>
      <c r="F7" s="4"/>
      <c r="G7" s="4">
        <f t="shared" si="1"/>
        <v>0</v>
      </c>
      <c r="H7" s="4"/>
      <c r="I7" s="4">
        <f t="shared" si="2"/>
        <v>0</v>
      </c>
      <c r="J7" s="4">
        <f t="shared" si="3"/>
        <v>0</v>
      </c>
      <c r="K7" s="20">
        <f t="shared" si="4"/>
        <v>0</v>
      </c>
      <c r="L7" s="4">
        <v>41</v>
      </c>
      <c r="M7" s="4">
        <f t="shared" si="5"/>
        <v>2.87</v>
      </c>
      <c r="N7" s="4">
        <v>45</v>
      </c>
      <c r="O7" s="4">
        <f t="shared" si="6"/>
        <v>3.15</v>
      </c>
      <c r="P7" s="4">
        <v>53</v>
      </c>
      <c r="Q7" s="4">
        <f t="shared" si="7"/>
        <v>3.71</v>
      </c>
      <c r="R7" s="4">
        <v>77</v>
      </c>
      <c r="S7" s="4">
        <f t="shared" si="8"/>
        <v>5.39</v>
      </c>
      <c r="T7" s="4">
        <f t="shared" si="9"/>
        <v>15.120000000000001</v>
      </c>
      <c r="U7" s="4">
        <v>0</v>
      </c>
      <c r="V7" s="4"/>
      <c r="W7" s="30"/>
      <c r="X7" s="43">
        <f t="shared" si="10"/>
        <v>21.12</v>
      </c>
      <c r="Y7" s="29">
        <v>60</v>
      </c>
      <c r="Z7" s="30">
        <f t="shared" si="11"/>
        <v>6</v>
      </c>
    </row>
    <row r="8" spans="1:26" ht="39.75" customHeight="1" thickBot="1">
      <c r="A8" s="8">
        <v>4</v>
      </c>
      <c r="B8" s="9"/>
      <c r="C8" s="11" t="s">
        <v>36</v>
      </c>
      <c r="D8" s="2">
        <v>42</v>
      </c>
      <c r="E8" s="4">
        <f t="shared" si="0"/>
        <v>2.94</v>
      </c>
      <c r="F8" s="4">
        <v>100</v>
      </c>
      <c r="G8" s="4">
        <f t="shared" si="1"/>
        <v>7</v>
      </c>
      <c r="H8" s="4">
        <v>35</v>
      </c>
      <c r="I8" s="4">
        <f t="shared" si="2"/>
        <v>2.45</v>
      </c>
      <c r="J8" s="4">
        <f t="shared" si="3"/>
        <v>12.39</v>
      </c>
      <c r="K8" s="20">
        <f t="shared" si="4"/>
        <v>59.00000000000001</v>
      </c>
      <c r="L8" s="4">
        <v>55</v>
      </c>
      <c r="M8" s="4">
        <f t="shared" si="5"/>
        <v>3.85</v>
      </c>
      <c r="N8" s="4">
        <v>50</v>
      </c>
      <c r="O8" s="4">
        <f t="shared" si="6"/>
        <v>3.5</v>
      </c>
      <c r="P8" s="4">
        <v>67</v>
      </c>
      <c r="Q8" s="4">
        <f t="shared" si="7"/>
        <v>4.69</v>
      </c>
      <c r="R8" s="4">
        <v>77</v>
      </c>
      <c r="S8" s="4">
        <f t="shared" si="8"/>
        <v>5.39</v>
      </c>
      <c r="T8" s="4">
        <f t="shared" si="9"/>
        <v>17.43</v>
      </c>
      <c r="U8" s="4">
        <v>0</v>
      </c>
      <c r="V8" s="4"/>
      <c r="W8" s="30"/>
      <c r="X8" s="43">
        <f t="shared" si="10"/>
        <v>35.62</v>
      </c>
      <c r="Y8" s="29">
        <v>58</v>
      </c>
      <c r="Z8" s="30">
        <f t="shared" si="11"/>
        <v>5.8</v>
      </c>
    </row>
    <row r="9" spans="1:26" ht="37.5" customHeight="1" thickBot="1">
      <c r="A9" s="8">
        <v>5</v>
      </c>
      <c r="B9" s="9"/>
      <c r="C9" s="11" t="s">
        <v>37</v>
      </c>
      <c r="D9" s="2">
        <v>27</v>
      </c>
      <c r="E9" s="4">
        <f t="shared" si="0"/>
        <v>1.89</v>
      </c>
      <c r="F9" s="4">
        <v>58</v>
      </c>
      <c r="G9" s="4">
        <f t="shared" si="1"/>
        <v>4.06</v>
      </c>
      <c r="H9" s="4">
        <v>45</v>
      </c>
      <c r="I9" s="4">
        <f t="shared" si="2"/>
        <v>3.15</v>
      </c>
      <c r="J9" s="4">
        <f t="shared" si="3"/>
        <v>9.1</v>
      </c>
      <c r="K9" s="20">
        <f t="shared" si="4"/>
        <v>43.33333333333333</v>
      </c>
      <c r="L9" s="4">
        <v>64</v>
      </c>
      <c r="M9" s="4">
        <f t="shared" si="5"/>
        <v>4.48</v>
      </c>
      <c r="N9" s="4">
        <v>70</v>
      </c>
      <c r="O9" s="4">
        <f t="shared" si="6"/>
        <v>4.9</v>
      </c>
      <c r="P9" s="4">
        <v>0</v>
      </c>
      <c r="Q9" s="4">
        <f t="shared" si="7"/>
        <v>0</v>
      </c>
      <c r="R9" s="4">
        <v>0</v>
      </c>
      <c r="S9" s="4">
        <f t="shared" si="8"/>
        <v>0</v>
      </c>
      <c r="T9" s="4">
        <f t="shared" si="9"/>
        <v>9.38</v>
      </c>
      <c r="U9" s="4">
        <v>0</v>
      </c>
      <c r="V9" s="4"/>
      <c r="W9" s="30"/>
      <c r="X9" s="43">
        <f t="shared" si="10"/>
        <v>18.48</v>
      </c>
      <c r="Y9" s="29">
        <v>0</v>
      </c>
      <c r="Z9" s="30">
        <f t="shared" si="11"/>
        <v>0</v>
      </c>
    </row>
    <row r="10" spans="1:26" ht="45" customHeight="1" thickBot="1">
      <c r="A10" s="8">
        <v>6</v>
      </c>
      <c r="B10" s="9"/>
      <c r="C10" s="10" t="s">
        <v>38</v>
      </c>
      <c r="D10" s="2">
        <v>35</v>
      </c>
      <c r="E10" s="4">
        <f t="shared" si="0"/>
        <v>2.45</v>
      </c>
      <c r="F10" s="4">
        <v>17</v>
      </c>
      <c r="G10" s="4">
        <f t="shared" si="1"/>
        <v>1.19</v>
      </c>
      <c r="H10" s="4">
        <v>25</v>
      </c>
      <c r="I10" s="4">
        <f t="shared" si="2"/>
        <v>1.75</v>
      </c>
      <c r="J10" s="4">
        <f t="shared" si="3"/>
        <v>5.390000000000001</v>
      </c>
      <c r="K10" s="20">
        <f t="shared" si="4"/>
        <v>25.66666666666667</v>
      </c>
      <c r="L10" s="4">
        <v>14</v>
      </c>
      <c r="M10" s="4">
        <f t="shared" si="5"/>
        <v>0.98</v>
      </c>
      <c r="N10" s="4">
        <v>20</v>
      </c>
      <c r="O10" s="4">
        <f t="shared" si="6"/>
        <v>1.4</v>
      </c>
      <c r="P10" s="4">
        <v>33</v>
      </c>
      <c r="Q10" s="4">
        <f t="shared" si="7"/>
        <v>2.31</v>
      </c>
      <c r="R10" s="4">
        <v>23</v>
      </c>
      <c r="S10" s="4">
        <f t="shared" si="8"/>
        <v>1.61</v>
      </c>
      <c r="T10" s="4">
        <f t="shared" si="9"/>
        <v>6.3</v>
      </c>
      <c r="U10" s="4">
        <v>0</v>
      </c>
      <c r="V10" s="4"/>
      <c r="W10" s="30"/>
      <c r="X10" s="43">
        <f t="shared" si="10"/>
        <v>16.69</v>
      </c>
      <c r="Y10" s="29">
        <v>50</v>
      </c>
      <c r="Z10" s="30">
        <f t="shared" si="11"/>
        <v>5</v>
      </c>
    </row>
    <row r="11" spans="1:26" ht="48" customHeight="1" thickBot="1">
      <c r="A11" s="8">
        <v>7</v>
      </c>
      <c r="B11" s="9"/>
      <c r="C11" s="10" t="s">
        <v>39</v>
      </c>
      <c r="D11" s="2"/>
      <c r="E11" s="4">
        <f t="shared" si="0"/>
        <v>0</v>
      </c>
      <c r="F11" s="4"/>
      <c r="G11" s="4">
        <f t="shared" si="1"/>
        <v>0</v>
      </c>
      <c r="H11" s="4"/>
      <c r="I11" s="4">
        <f t="shared" si="2"/>
        <v>0</v>
      </c>
      <c r="J11" s="4">
        <f t="shared" si="3"/>
        <v>0</v>
      </c>
      <c r="K11" s="20">
        <f t="shared" si="4"/>
        <v>0</v>
      </c>
      <c r="L11" s="4">
        <v>68</v>
      </c>
      <c r="M11" s="4">
        <f t="shared" si="5"/>
        <v>4.76</v>
      </c>
      <c r="N11" s="4">
        <v>65</v>
      </c>
      <c r="O11" s="4">
        <f t="shared" si="6"/>
        <v>4.55</v>
      </c>
      <c r="P11" s="4">
        <v>60</v>
      </c>
      <c r="Q11" s="4">
        <f t="shared" si="7"/>
        <v>4.2</v>
      </c>
      <c r="R11" s="4">
        <v>85</v>
      </c>
      <c r="S11" s="4">
        <f t="shared" si="8"/>
        <v>5.95</v>
      </c>
      <c r="T11" s="4">
        <f t="shared" si="9"/>
        <v>19.459999999999997</v>
      </c>
      <c r="U11" s="4">
        <v>0</v>
      </c>
      <c r="V11" s="4"/>
      <c r="W11" s="30"/>
      <c r="X11" s="43">
        <f t="shared" si="10"/>
        <v>25.259999999999998</v>
      </c>
      <c r="Y11" s="29">
        <v>58</v>
      </c>
      <c r="Z11" s="30">
        <f t="shared" si="11"/>
        <v>5.8</v>
      </c>
    </row>
    <row r="12" spans="1:26" ht="44.25" customHeight="1" thickBot="1">
      <c r="A12" s="8">
        <v>8</v>
      </c>
      <c r="B12" s="9"/>
      <c r="C12" s="10" t="s">
        <v>40</v>
      </c>
      <c r="D12" s="2">
        <v>46</v>
      </c>
      <c r="E12" s="4">
        <f t="shared" si="0"/>
        <v>3.22</v>
      </c>
      <c r="F12" s="4">
        <v>50</v>
      </c>
      <c r="G12" s="4">
        <f t="shared" si="1"/>
        <v>3.5</v>
      </c>
      <c r="H12" s="4">
        <v>40</v>
      </c>
      <c r="I12" s="4">
        <f t="shared" si="2"/>
        <v>2.8</v>
      </c>
      <c r="J12" s="4">
        <f t="shared" si="3"/>
        <v>9.52</v>
      </c>
      <c r="K12" s="20">
        <f t="shared" si="4"/>
        <v>45.33333333333333</v>
      </c>
      <c r="L12" s="4">
        <v>73</v>
      </c>
      <c r="M12" s="4">
        <f t="shared" si="5"/>
        <v>5.11</v>
      </c>
      <c r="N12" s="4">
        <v>55</v>
      </c>
      <c r="O12" s="4">
        <f t="shared" si="6"/>
        <v>3.85</v>
      </c>
      <c r="P12" s="4">
        <v>67</v>
      </c>
      <c r="Q12" s="4">
        <f t="shared" si="7"/>
        <v>4.69</v>
      </c>
      <c r="R12" s="4">
        <v>77</v>
      </c>
      <c r="S12" s="4">
        <f t="shared" si="8"/>
        <v>5.39</v>
      </c>
      <c r="T12" s="4">
        <f t="shared" si="9"/>
        <v>19.040000000000003</v>
      </c>
      <c r="U12" s="4">
        <v>10</v>
      </c>
      <c r="V12" s="4">
        <v>10</v>
      </c>
      <c r="W12" s="30"/>
      <c r="X12" s="43">
        <f t="shared" si="10"/>
        <v>54.160000000000004</v>
      </c>
      <c r="Y12" s="29">
        <v>56</v>
      </c>
      <c r="Z12" s="30">
        <f t="shared" si="11"/>
        <v>5.6</v>
      </c>
    </row>
    <row r="13" spans="1:26" ht="45.75" customHeight="1" thickBot="1">
      <c r="A13" s="8">
        <v>9</v>
      </c>
      <c r="B13" s="9"/>
      <c r="C13" s="10" t="s">
        <v>41</v>
      </c>
      <c r="D13" s="2">
        <v>31</v>
      </c>
      <c r="E13" s="4">
        <f t="shared" si="0"/>
        <v>2.17</v>
      </c>
      <c r="F13" s="4">
        <v>92</v>
      </c>
      <c r="G13" s="4">
        <f t="shared" si="1"/>
        <v>6.44</v>
      </c>
      <c r="H13" s="4">
        <v>30</v>
      </c>
      <c r="I13" s="4">
        <f t="shared" si="2"/>
        <v>2.1</v>
      </c>
      <c r="J13" s="4">
        <f t="shared" si="3"/>
        <v>10.709999999999999</v>
      </c>
      <c r="K13" s="20">
        <f t="shared" si="4"/>
        <v>51</v>
      </c>
      <c r="L13" s="4">
        <v>55</v>
      </c>
      <c r="M13" s="4">
        <f t="shared" si="5"/>
        <v>3.85</v>
      </c>
      <c r="N13" s="4">
        <v>55</v>
      </c>
      <c r="O13" s="4">
        <f t="shared" si="6"/>
        <v>3.85</v>
      </c>
      <c r="P13" s="4">
        <v>33</v>
      </c>
      <c r="Q13" s="4">
        <f t="shared" si="7"/>
        <v>2.31</v>
      </c>
      <c r="R13" s="4">
        <v>85</v>
      </c>
      <c r="S13" s="4">
        <f t="shared" si="8"/>
        <v>5.95</v>
      </c>
      <c r="T13" s="4">
        <f t="shared" si="9"/>
        <v>15.96</v>
      </c>
      <c r="U13" s="4">
        <v>0</v>
      </c>
      <c r="V13" s="4"/>
      <c r="W13" s="30"/>
      <c r="X13" s="43">
        <f t="shared" si="10"/>
        <v>32.870000000000005</v>
      </c>
      <c r="Y13" s="29">
        <v>62</v>
      </c>
      <c r="Z13" s="30">
        <f t="shared" si="11"/>
        <v>6.2</v>
      </c>
    </row>
    <row r="14" spans="1:26" ht="37.5" customHeight="1" thickBot="1">
      <c r="A14" s="8">
        <v>10</v>
      </c>
      <c r="B14" s="9"/>
      <c r="C14" s="11" t="s">
        <v>42</v>
      </c>
      <c r="D14" s="2">
        <v>50</v>
      </c>
      <c r="E14" s="4">
        <f t="shared" si="0"/>
        <v>3.5</v>
      </c>
      <c r="F14" s="4">
        <v>100</v>
      </c>
      <c r="G14" s="4">
        <f t="shared" si="1"/>
        <v>7</v>
      </c>
      <c r="H14" s="4">
        <v>75</v>
      </c>
      <c r="I14" s="4">
        <f t="shared" si="2"/>
        <v>5.25</v>
      </c>
      <c r="J14" s="4">
        <f t="shared" si="3"/>
        <v>15.75</v>
      </c>
      <c r="K14" s="20">
        <f t="shared" si="4"/>
        <v>75</v>
      </c>
      <c r="L14" s="4">
        <v>68</v>
      </c>
      <c r="M14" s="4">
        <f t="shared" si="5"/>
        <v>4.76</v>
      </c>
      <c r="N14" s="4">
        <v>70</v>
      </c>
      <c r="O14" s="4">
        <f t="shared" si="6"/>
        <v>4.9</v>
      </c>
      <c r="P14" s="4">
        <v>60</v>
      </c>
      <c r="Q14" s="4">
        <f t="shared" si="7"/>
        <v>4.2</v>
      </c>
      <c r="R14" s="4">
        <v>69</v>
      </c>
      <c r="S14" s="4">
        <f t="shared" si="8"/>
        <v>4.83</v>
      </c>
      <c r="T14" s="4">
        <f t="shared" si="9"/>
        <v>18.689999999999998</v>
      </c>
      <c r="U14" s="4">
        <v>5</v>
      </c>
      <c r="V14" s="4"/>
      <c r="W14" s="30"/>
      <c r="X14" s="43">
        <f t="shared" si="10"/>
        <v>45.04</v>
      </c>
      <c r="Y14" s="29">
        <v>56</v>
      </c>
      <c r="Z14" s="30">
        <f t="shared" si="11"/>
        <v>5.6</v>
      </c>
    </row>
    <row r="15" spans="1:26" ht="28.5" customHeight="1" thickBot="1">
      <c r="A15" s="8">
        <v>11</v>
      </c>
      <c r="B15" s="9"/>
      <c r="C15" s="10" t="s">
        <v>43</v>
      </c>
      <c r="D15" s="2"/>
      <c r="E15" s="4">
        <f t="shared" si="0"/>
        <v>0</v>
      </c>
      <c r="F15" s="4"/>
      <c r="G15" s="4">
        <f t="shared" si="1"/>
        <v>0</v>
      </c>
      <c r="H15" s="4"/>
      <c r="I15" s="4">
        <f t="shared" si="2"/>
        <v>0</v>
      </c>
      <c r="J15" s="4">
        <f t="shared" si="3"/>
        <v>0</v>
      </c>
      <c r="K15" s="20">
        <f t="shared" si="4"/>
        <v>0</v>
      </c>
      <c r="L15" s="4">
        <v>0</v>
      </c>
      <c r="M15" s="4">
        <f t="shared" si="5"/>
        <v>0</v>
      </c>
      <c r="N15" s="4">
        <v>0</v>
      </c>
      <c r="O15" s="4">
        <f t="shared" si="6"/>
        <v>0</v>
      </c>
      <c r="P15" s="4">
        <v>0</v>
      </c>
      <c r="Q15" s="4">
        <f t="shared" si="7"/>
        <v>0</v>
      </c>
      <c r="R15" s="4">
        <v>0</v>
      </c>
      <c r="S15" s="4">
        <f t="shared" si="8"/>
        <v>0</v>
      </c>
      <c r="T15" s="4">
        <f t="shared" si="9"/>
        <v>0</v>
      </c>
      <c r="U15" s="4">
        <v>0</v>
      </c>
      <c r="V15" s="4"/>
      <c r="W15" s="30"/>
      <c r="X15" s="43">
        <f t="shared" si="10"/>
        <v>0</v>
      </c>
      <c r="Y15" s="29">
        <v>0</v>
      </c>
      <c r="Z15" s="30">
        <f t="shared" si="11"/>
        <v>0</v>
      </c>
    </row>
    <row r="16" spans="1:26" ht="41.25" customHeight="1" thickBot="1">
      <c r="A16" s="8">
        <v>12</v>
      </c>
      <c r="B16" s="9"/>
      <c r="C16" s="11" t="s">
        <v>44</v>
      </c>
      <c r="D16" s="2">
        <v>35</v>
      </c>
      <c r="E16" s="4">
        <f t="shared" si="0"/>
        <v>2.45</v>
      </c>
      <c r="F16" s="4">
        <v>25</v>
      </c>
      <c r="G16" s="4">
        <f t="shared" si="1"/>
        <v>1.75</v>
      </c>
      <c r="H16" s="4">
        <v>35</v>
      </c>
      <c r="I16" s="4">
        <f t="shared" si="2"/>
        <v>2.45</v>
      </c>
      <c r="J16" s="4">
        <f t="shared" si="3"/>
        <v>6.65</v>
      </c>
      <c r="K16" s="20">
        <f t="shared" si="4"/>
        <v>31.66666666666667</v>
      </c>
      <c r="L16" s="4">
        <v>41</v>
      </c>
      <c r="M16" s="4">
        <f t="shared" si="5"/>
        <v>2.87</v>
      </c>
      <c r="N16" s="4">
        <v>55</v>
      </c>
      <c r="O16" s="4">
        <f t="shared" si="6"/>
        <v>3.85</v>
      </c>
      <c r="P16" s="4">
        <v>53</v>
      </c>
      <c r="Q16" s="4">
        <f t="shared" si="7"/>
        <v>3.71</v>
      </c>
      <c r="R16" s="4">
        <v>54</v>
      </c>
      <c r="S16" s="4">
        <f t="shared" si="8"/>
        <v>3.78</v>
      </c>
      <c r="T16" s="4">
        <f t="shared" si="9"/>
        <v>14.209999999999999</v>
      </c>
      <c r="U16" s="4">
        <v>30</v>
      </c>
      <c r="V16" s="4"/>
      <c r="W16" s="30"/>
      <c r="X16" s="43">
        <f t="shared" si="10"/>
        <v>56.26</v>
      </c>
      <c r="Y16" s="29">
        <v>54</v>
      </c>
      <c r="Z16" s="30">
        <f t="shared" si="11"/>
        <v>5.4</v>
      </c>
    </row>
    <row r="17" spans="1:26" ht="42.75" customHeight="1" thickBot="1">
      <c r="A17" s="8">
        <v>13</v>
      </c>
      <c r="B17" s="9"/>
      <c r="C17" s="11" t="s">
        <v>45</v>
      </c>
      <c r="D17" s="2">
        <v>46</v>
      </c>
      <c r="E17" s="4">
        <f t="shared" si="0"/>
        <v>3.22</v>
      </c>
      <c r="F17" s="4">
        <v>67</v>
      </c>
      <c r="G17" s="4">
        <f t="shared" si="1"/>
        <v>4.69</v>
      </c>
      <c r="H17" s="4">
        <v>50</v>
      </c>
      <c r="I17" s="4">
        <f t="shared" si="2"/>
        <v>3.5</v>
      </c>
      <c r="J17" s="4">
        <f t="shared" si="3"/>
        <v>11.41</v>
      </c>
      <c r="K17" s="20">
        <f t="shared" si="4"/>
        <v>54.333333333333336</v>
      </c>
      <c r="L17" s="4">
        <v>68</v>
      </c>
      <c r="M17" s="4">
        <f t="shared" si="5"/>
        <v>4.76</v>
      </c>
      <c r="N17" s="4">
        <v>65</v>
      </c>
      <c r="O17" s="4">
        <f t="shared" si="6"/>
        <v>4.55</v>
      </c>
      <c r="P17" s="4">
        <v>53</v>
      </c>
      <c r="Q17" s="4">
        <f t="shared" si="7"/>
        <v>3.71</v>
      </c>
      <c r="R17" s="4">
        <v>77</v>
      </c>
      <c r="S17" s="4">
        <f t="shared" si="8"/>
        <v>5.39</v>
      </c>
      <c r="T17" s="4">
        <f t="shared" si="9"/>
        <v>18.41</v>
      </c>
      <c r="U17" s="4">
        <v>0</v>
      </c>
      <c r="V17" s="4"/>
      <c r="W17" s="30"/>
      <c r="X17" s="43">
        <f t="shared" si="10"/>
        <v>35.22</v>
      </c>
      <c r="Y17" s="29">
        <v>54</v>
      </c>
      <c r="Z17" s="30">
        <f t="shared" si="11"/>
        <v>5.4</v>
      </c>
    </row>
    <row r="18" spans="1:26" ht="40.5" customHeight="1" thickBot="1">
      <c r="A18" s="8">
        <v>14</v>
      </c>
      <c r="B18" s="9"/>
      <c r="C18" s="10" t="s">
        <v>46</v>
      </c>
      <c r="D18" s="2">
        <v>42</v>
      </c>
      <c r="E18" s="4">
        <f t="shared" si="0"/>
        <v>2.94</v>
      </c>
      <c r="F18" s="4">
        <v>58</v>
      </c>
      <c r="G18" s="4">
        <f t="shared" si="1"/>
        <v>4.06</v>
      </c>
      <c r="H18" s="4">
        <v>45</v>
      </c>
      <c r="I18" s="4">
        <f t="shared" si="2"/>
        <v>3.15</v>
      </c>
      <c r="J18" s="4">
        <f t="shared" si="3"/>
        <v>10.15</v>
      </c>
      <c r="K18" s="20">
        <f t="shared" si="4"/>
        <v>48.333333333333336</v>
      </c>
      <c r="L18" s="4">
        <v>59</v>
      </c>
      <c r="M18" s="4">
        <f t="shared" si="5"/>
        <v>4.13</v>
      </c>
      <c r="N18" s="4">
        <v>55</v>
      </c>
      <c r="O18" s="4">
        <f t="shared" si="6"/>
        <v>3.85</v>
      </c>
      <c r="P18" s="4">
        <v>53</v>
      </c>
      <c r="Q18" s="4">
        <f t="shared" si="7"/>
        <v>3.71</v>
      </c>
      <c r="R18" s="4">
        <v>77</v>
      </c>
      <c r="S18" s="4">
        <f t="shared" si="8"/>
        <v>5.39</v>
      </c>
      <c r="T18" s="4">
        <f t="shared" si="9"/>
        <v>17.080000000000002</v>
      </c>
      <c r="U18" s="4">
        <v>0</v>
      </c>
      <c r="V18" s="4"/>
      <c r="W18" s="30"/>
      <c r="X18" s="43">
        <f t="shared" si="10"/>
        <v>33.230000000000004</v>
      </c>
      <c r="Y18" s="29">
        <v>60</v>
      </c>
      <c r="Z18" s="30">
        <f t="shared" si="11"/>
        <v>6</v>
      </c>
    </row>
    <row r="24" ht="18">
      <c r="I24" s="19">
        <v>21</v>
      </c>
    </row>
  </sheetData>
  <mergeCells count="8">
    <mergeCell ref="Y4:Z4"/>
    <mergeCell ref="N4:O4"/>
    <mergeCell ref="P4:Q4"/>
    <mergeCell ref="R4:S4"/>
    <mergeCell ref="D4:E4"/>
    <mergeCell ref="F4:G4"/>
    <mergeCell ref="H4:I4"/>
    <mergeCell ref="L4:M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23"/>
  <sheetViews>
    <sheetView zoomScale="75" zoomScaleNormal="75" workbookViewId="0" topLeftCell="C1">
      <selection activeCell="U4" sqref="U4:U23"/>
    </sheetView>
  </sheetViews>
  <sheetFormatPr defaultColWidth="9.140625" defaultRowHeight="12.75"/>
  <cols>
    <col min="1" max="1" width="9.140625" style="3" customWidth="1"/>
    <col min="2" max="2" width="0" style="0" hidden="1" customWidth="1"/>
    <col min="3" max="3" width="37.140625" style="0" customWidth="1"/>
    <col min="22" max="22" width="18.57421875" style="0" customWidth="1"/>
    <col min="23" max="23" width="15.421875" style="0" customWidth="1"/>
  </cols>
  <sheetData>
    <row r="2" ht="18.75">
      <c r="C2" s="5" t="s">
        <v>47</v>
      </c>
    </row>
    <row r="3" spans="1:23" ht="18.75">
      <c r="A3" s="4" t="s">
        <v>0</v>
      </c>
      <c r="B3" s="1"/>
      <c r="C3" s="18"/>
      <c r="D3" s="35" t="s">
        <v>87</v>
      </c>
      <c r="E3" s="35"/>
      <c r="F3" s="35" t="s">
        <v>88</v>
      </c>
      <c r="G3" s="35"/>
      <c r="H3" s="35" t="s">
        <v>89</v>
      </c>
      <c r="I3" s="35"/>
      <c r="J3" s="35" t="s">
        <v>91</v>
      </c>
      <c r="K3" s="35"/>
      <c r="L3" s="35" t="s">
        <v>92</v>
      </c>
      <c r="M3" s="35"/>
      <c r="N3" s="35" t="s">
        <v>93</v>
      </c>
      <c r="O3" s="35"/>
      <c r="P3" s="35" t="s">
        <v>100</v>
      </c>
      <c r="Q3" s="35"/>
      <c r="R3" s="1" t="s">
        <v>101</v>
      </c>
      <c r="S3" s="1" t="s">
        <v>96</v>
      </c>
      <c r="T3" s="1" t="s">
        <v>102</v>
      </c>
      <c r="U3" s="42" t="s">
        <v>99</v>
      </c>
      <c r="V3" s="35" t="s">
        <v>106</v>
      </c>
      <c r="W3" s="35"/>
    </row>
    <row r="4" spans="1:23" ht="27" customHeight="1" thickBot="1">
      <c r="A4" s="8">
        <v>1</v>
      </c>
      <c r="B4" s="10"/>
      <c r="C4" s="13" t="s">
        <v>48</v>
      </c>
      <c r="D4" s="1">
        <v>81</v>
      </c>
      <c r="E4" s="1">
        <f>D4*7/100</f>
        <v>5.67</v>
      </c>
      <c r="F4" s="1">
        <v>75</v>
      </c>
      <c r="G4" s="1">
        <f>F4*7/100</f>
        <v>5.25</v>
      </c>
      <c r="H4" s="1">
        <v>40</v>
      </c>
      <c r="I4" s="1">
        <f>H4*7/100</f>
        <v>2.8</v>
      </c>
      <c r="J4" s="1"/>
      <c r="K4" s="1">
        <f>J4*7/100</f>
        <v>0</v>
      </c>
      <c r="L4" s="1"/>
      <c r="M4" s="1">
        <f>L4*7/100</f>
        <v>0</v>
      </c>
      <c r="N4" s="1"/>
      <c r="O4" s="1">
        <f>N4*7/100</f>
        <v>0</v>
      </c>
      <c r="P4" s="1"/>
      <c r="Q4" s="1">
        <f>P4*7/100</f>
        <v>0</v>
      </c>
      <c r="R4" s="1"/>
      <c r="S4" s="1">
        <v>2</v>
      </c>
      <c r="T4" s="1"/>
      <c r="U4" s="40">
        <f>T4+S4+R4+Q4+O4+M4+K4+I4+G4+E4+W4</f>
        <v>15.72</v>
      </c>
      <c r="V4" s="4"/>
      <c r="W4" s="30">
        <f>V4/10</f>
        <v>0</v>
      </c>
    </row>
    <row r="5" spans="1:23" ht="24.75" customHeight="1" thickBot="1">
      <c r="A5" s="8">
        <v>2</v>
      </c>
      <c r="B5" s="10"/>
      <c r="C5" s="13" t="s">
        <v>49</v>
      </c>
      <c r="D5" s="1">
        <v>62</v>
      </c>
      <c r="E5" s="1">
        <f aca="true" t="shared" si="0" ref="E5:E23">D5*7/100</f>
        <v>4.34</v>
      </c>
      <c r="F5" s="1">
        <v>83</v>
      </c>
      <c r="G5" s="1">
        <f aca="true" t="shared" si="1" ref="G5:G23">F5*7/100</f>
        <v>5.81</v>
      </c>
      <c r="H5" s="1">
        <v>40</v>
      </c>
      <c r="I5" s="1">
        <f aca="true" t="shared" si="2" ref="I5:I23">H5*7/100</f>
        <v>2.8</v>
      </c>
      <c r="J5" s="1"/>
      <c r="K5" s="1">
        <f aca="true" t="shared" si="3" ref="K5:K23">J5*7/100</f>
        <v>0</v>
      </c>
      <c r="L5" s="1"/>
      <c r="M5" s="1">
        <f aca="true" t="shared" si="4" ref="M5:M23">L5*7/100</f>
        <v>0</v>
      </c>
      <c r="N5" s="1"/>
      <c r="O5" s="1">
        <f aca="true" t="shared" si="5" ref="O5:O23">N5*7/100</f>
        <v>0</v>
      </c>
      <c r="P5" s="1"/>
      <c r="Q5" s="1">
        <f aca="true" t="shared" si="6" ref="Q5:Q23">P5*7/100</f>
        <v>0</v>
      </c>
      <c r="R5" s="1"/>
      <c r="S5" s="1">
        <v>4</v>
      </c>
      <c r="T5" s="1"/>
      <c r="U5" s="40">
        <f aca="true" t="shared" si="7" ref="U5:U23">T5+S5+R5+Q5+O5+M5+K5+I5+G5+E5+W5</f>
        <v>16.95</v>
      </c>
      <c r="V5" s="4"/>
      <c r="W5" s="30">
        <f aca="true" t="shared" si="8" ref="W5:W23">V5/10</f>
        <v>0</v>
      </c>
    </row>
    <row r="6" spans="1:23" ht="41.25" customHeight="1" thickBot="1">
      <c r="A6" s="8">
        <v>3</v>
      </c>
      <c r="B6" s="10"/>
      <c r="C6" s="13" t="s">
        <v>50</v>
      </c>
      <c r="D6" s="1">
        <v>42</v>
      </c>
      <c r="E6" s="1">
        <f t="shared" si="0"/>
        <v>2.94</v>
      </c>
      <c r="F6" s="1">
        <v>83</v>
      </c>
      <c r="G6" s="1">
        <f t="shared" si="1"/>
        <v>5.81</v>
      </c>
      <c r="H6" s="1">
        <v>50</v>
      </c>
      <c r="I6" s="1">
        <f t="shared" si="2"/>
        <v>3.5</v>
      </c>
      <c r="J6" s="1"/>
      <c r="K6" s="1">
        <f t="shared" si="3"/>
        <v>0</v>
      </c>
      <c r="L6" s="1"/>
      <c r="M6" s="1">
        <f t="shared" si="4"/>
        <v>0</v>
      </c>
      <c r="N6" s="1"/>
      <c r="O6" s="1">
        <f t="shared" si="5"/>
        <v>0</v>
      </c>
      <c r="P6" s="1"/>
      <c r="Q6" s="1">
        <f t="shared" si="6"/>
        <v>0</v>
      </c>
      <c r="R6" s="1"/>
      <c r="S6" s="1">
        <v>5</v>
      </c>
      <c r="T6" s="1"/>
      <c r="U6" s="40">
        <f t="shared" si="7"/>
        <v>17.25</v>
      </c>
      <c r="V6" s="4"/>
      <c r="W6" s="30">
        <f t="shared" si="8"/>
        <v>0</v>
      </c>
    </row>
    <row r="7" spans="1:23" ht="44.25" customHeight="1" thickBot="1">
      <c r="A7" s="8">
        <v>4</v>
      </c>
      <c r="B7" s="10"/>
      <c r="C7" s="13" t="s">
        <v>51</v>
      </c>
      <c r="D7" s="1">
        <v>35</v>
      </c>
      <c r="E7" s="1">
        <f t="shared" si="0"/>
        <v>2.45</v>
      </c>
      <c r="F7" s="1">
        <v>83</v>
      </c>
      <c r="G7" s="1">
        <f t="shared" si="1"/>
        <v>5.81</v>
      </c>
      <c r="H7" s="1">
        <v>20</v>
      </c>
      <c r="I7" s="1">
        <f t="shared" si="2"/>
        <v>1.4</v>
      </c>
      <c r="J7" s="1"/>
      <c r="K7" s="1">
        <f t="shared" si="3"/>
        <v>0</v>
      </c>
      <c r="L7" s="1"/>
      <c r="M7" s="1">
        <f t="shared" si="4"/>
        <v>0</v>
      </c>
      <c r="N7" s="1"/>
      <c r="O7" s="1">
        <f t="shared" si="5"/>
        <v>0</v>
      </c>
      <c r="P7" s="1"/>
      <c r="Q7" s="1">
        <f t="shared" si="6"/>
        <v>0</v>
      </c>
      <c r="R7" s="1"/>
      <c r="S7" s="1">
        <v>2.5</v>
      </c>
      <c r="T7" s="1"/>
      <c r="U7" s="40">
        <f t="shared" si="7"/>
        <v>12.16</v>
      </c>
      <c r="V7" s="4"/>
      <c r="W7" s="30">
        <f t="shared" si="8"/>
        <v>0</v>
      </c>
    </row>
    <row r="8" spans="1:23" s="26" customFormat="1" ht="20.25" customHeight="1" thickBot="1">
      <c r="A8" s="22">
        <v>5</v>
      </c>
      <c r="B8" s="23"/>
      <c r="C8" s="24" t="s">
        <v>52</v>
      </c>
      <c r="D8" s="25"/>
      <c r="E8" s="25">
        <f t="shared" si="0"/>
        <v>0</v>
      </c>
      <c r="F8" s="25"/>
      <c r="G8" s="25">
        <f t="shared" si="1"/>
        <v>0</v>
      </c>
      <c r="H8" s="25"/>
      <c r="I8" s="25">
        <f t="shared" si="2"/>
        <v>0</v>
      </c>
      <c r="J8" s="25"/>
      <c r="K8" s="25">
        <f t="shared" si="3"/>
        <v>0</v>
      </c>
      <c r="L8" s="25"/>
      <c r="M8" s="25">
        <f t="shared" si="4"/>
        <v>0</v>
      </c>
      <c r="N8" s="25"/>
      <c r="O8" s="25">
        <f t="shared" si="5"/>
        <v>0</v>
      </c>
      <c r="P8" s="25"/>
      <c r="Q8" s="25">
        <f t="shared" si="6"/>
        <v>0</v>
      </c>
      <c r="R8" s="25"/>
      <c r="S8" s="25"/>
      <c r="T8" s="25"/>
      <c r="U8" s="40">
        <f t="shared" si="7"/>
        <v>0</v>
      </c>
      <c r="V8" s="27"/>
      <c r="W8" s="30">
        <f t="shared" si="8"/>
        <v>0</v>
      </c>
    </row>
    <row r="9" spans="1:23" ht="25.5" customHeight="1" thickBot="1">
      <c r="A9" s="8">
        <v>6</v>
      </c>
      <c r="B9" s="10"/>
      <c r="C9" s="13" t="s">
        <v>53</v>
      </c>
      <c r="D9" s="1"/>
      <c r="E9" s="1">
        <f t="shared" si="0"/>
        <v>0</v>
      </c>
      <c r="F9" s="1"/>
      <c r="G9" s="1">
        <f t="shared" si="1"/>
        <v>0</v>
      </c>
      <c r="H9" s="1"/>
      <c r="I9" s="1">
        <f t="shared" si="2"/>
        <v>0</v>
      </c>
      <c r="J9" s="1"/>
      <c r="K9" s="1">
        <f t="shared" si="3"/>
        <v>0</v>
      </c>
      <c r="L9" s="1"/>
      <c r="M9" s="1">
        <f t="shared" si="4"/>
        <v>0</v>
      </c>
      <c r="N9" s="1"/>
      <c r="O9" s="1">
        <f t="shared" si="5"/>
        <v>0</v>
      </c>
      <c r="P9" s="1"/>
      <c r="Q9" s="1">
        <f t="shared" si="6"/>
        <v>0</v>
      </c>
      <c r="R9" s="1"/>
      <c r="S9" s="1"/>
      <c r="T9" s="1"/>
      <c r="U9" s="40">
        <f t="shared" si="7"/>
        <v>0</v>
      </c>
      <c r="V9" s="4"/>
      <c r="W9" s="30">
        <f t="shared" si="8"/>
        <v>0</v>
      </c>
    </row>
    <row r="10" spans="1:23" ht="26.25" customHeight="1" thickBot="1">
      <c r="A10" s="8">
        <v>7</v>
      </c>
      <c r="B10" s="10"/>
      <c r="C10" s="13" t="s">
        <v>54</v>
      </c>
      <c r="D10" s="1">
        <v>77</v>
      </c>
      <c r="E10" s="1">
        <f t="shared" si="0"/>
        <v>5.39</v>
      </c>
      <c r="F10" s="1">
        <v>100</v>
      </c>
      <c r="G10" s="1">
        <f t="shared" si="1"/>
        <v>7</v>
      </c>
      <c r="H10" s="1">
        <v>35</v>
      </c>
      <c r="I10" s="1">
        <f t="shared" si="2"/>
        <v>2.45</v>
      </c>
      <c r="J10" s="1"/>
      <c r="K10" s="1">
        <f t="shared" si="3"/>
        <v>0</v>
      </c>
      <c r="L10" s="1"/>
      <c r="M10" s="1">
        <f t="shared" si="4"/>
        <v>0</v>
      </c>
      <c r="N10" s="1"/>
      <c r="O10" s="1">
        <f t="shared" si="5"/>
        <v>0</v>
      </c>
      <c r="P10" s="1"/>
      <c r="Q10" s="1">
        <f t="shared" si="6"/>
        <v>0</v>
      </c>
      <c r="R10" s="1"/>
      <c r="S10" s="1">
        <v>5</v>
      </c>
      <c r="T10" s="1"/>
      <c r="U10" s="40">
        <f t="shared" si="7"/>
        <v>19.84</v>
      </c>
      <c r="V10" s="4"/>
      <c r="W10" s="30">
        <f t="shared" si="8"/>
        <v>0</v>
      </c>
    </row>
    <row r="11" spans="1:23" ht="30" customHeight="1" thickBot="1">
      <c r="A11" s="8">
        <v>8</v>
      </c>
      <c r="B11" s="10"/>
      <c r="C11" s="13" t="s">
        <v>55</v>
      </c>
      <c r="D11" s="1">
        <v>73</v>
      </c>
      <c r="E11" s="1">
        <f t="shared" si="0"/>
        <v>5.11</v>
      </c>
      <c r="F11" s="1">
        <v>100</v>
      </c>
      <c r="G11" s="1">
        <f t="shared" si="1"/>
        <v>7</v>
      </c>
      <c r="H11" s="1">
        <v>65</v>
      </c>
      <c r="I11" s="1">
        <f t="shared" si="2"/>
        <v>4.55</v>
      </c>
      <c r="J11" s="1"/>
      <c r="K11" s="1">
        <f t="shared" si="3"/>
        <v>0</v>
      </c>
      <c r="L11" s="1"/>
      <c r="M11" s="1">
        <f t="shared" si="4"/>
        <v>0</v>
      </c>
      <c r="N11" s="1"/>
      <c r="O11" s="1">
        <f t="shared" si="5"/>
        <v>0</v>
      </c>
      <c r="P11" s="1"/>
      <c r="Q11" s="1">
        <f t="shared" si="6"/>
        <v>0</v>
      </c>
      <c r="R11" s="1"/>
      <c r="S11" s="1">
        <v>1</v>
      </c>
      <c r="T11" s="1"/>
      <c r="U11" s="40">
        <f t="shared" si="7"/>
        <v>17.66</v>
      </c>
      <c r="V11" s="4"/>
      <c r="W11" s="30">
        <f t="shared" si="8"/>
        <v>0</v>
      </c>
    </row>
    <row r="12" spans="1:23" ht="27.75" customHeight="1" thickBot="1">
      <c r="A12" s="8">
        <v>9</v>
      </c>
      <c r="B12" s="10"/>
      <c r="C12" s="13" t="s">
        <v>56</v>
      </c>
      <c r="D12" s="1">
        <v>96</v>
      </c>
      <c r="E12" s="1">
        <f t="shared" si="0"/>
        <v>6.72</v>
      </c>
      <c r="F12" s="1">
        <v>100</v>
      </c>
      <c r="G12" s="1">
        <f t="shared" si="1"/>
        <v>7</v>
      </c>
      <c r="H12" s="1">
        <v>65</v>
      </c>
      <c r="I12" s="1">
        <f t="shared" si="2"/>
        <v>4.55</v>
      </c>
      <c r="J12" s="1"/>
      <c r="K12" s="1">
        <f t="shared" si="3"/>
        <v>0</v>
      </c>
      <c r="L12" s="1"/>
      <c r="M12" s="1">
        <f t="shared" si="4"/>
        <v>0</v>
      </c>
      <c r="N12" s="1"/>
      <c r="O12" s="1">
        <f t="shared" si="5"/>
        <v>0</v>
      </c>
      <c r="P12" s="1"/>
      <c r="Q12" s="1">
        <f t="shared" si="6"/>
        <v>0</v>
      </c>
      <c r="R12" s="1"/>
      <c r="S12" s="1">
        <v>5</v>
      </c>
      <c r="T12" s="1"/>
      <c r="U12" s="40">
        <f t="shared" si="7"/>
        <v>23.27</v>
      </c>
      <c r="V12" s="4"/>
      <c r="W12" s="30">
        <f t="shared" si="8"/>
        <v>0</v>
      </c>
    </row>
    <row r="13" spans="1:23" ht="27.75" customHeight="1" thickBot="1">
      <c r="A13" s="8">
        <v>10</v>
      </c>
      <c r="B13" s="10"/>
      <c r="C13" s="13" t="s">
        <v>57</v>
      </c>
      <c r="D13" s="1">
        <v>50</v>
      </c>
      <c r="E13" s="1">
        <f t="shared" si="0"/>
        <v>3.5</v>
      </c>
      <c r="F13" s="1">
        <v>83</v>
      </c>
      <c r="G13" s="1">
        <f t="shared" si="1"/>
        <v>5.81</v>
      </c>
      <c r="H13" s="1">
        <v>45</v>
      </c>
      <c r="I13" s="1">
        <f t="shared" si="2"/>
        <v>3.15</v>
      </c>
      <c r="J13" s="1"/>
      <c r="K13" s="1">
        <f t="shared" si="3"/>
        <v>0</v>
      </c>
      <c r="L13" s="1"/>
      <c r="M13" s="1">
        <f t="shared" si="4"/>
        <v>0</v>
      </c>
      <c r="N13" s="1"/>
      <c r="O13" s="1">
        <f t="shared" si="5"/>
        <v>0</v>
      </c>
      <c r="P13" s="1"/>
      <c r="Q13" s="1">
        <f t="shared" si="6"/>
        <v>0</v>
      </c>
      <c r="R13" s="1"/>
      <c r="S13" s="1">
        <v>1</v>
      </c>
      <c r="T13" s="1"/>
      <c r="U13" s="40">
        <f t="shared" si="7"/>
        <v>13.46</v>
      </c>
      <c r="V13" s="4"/>
      <c r="W13" s="30">
        <f t="shared" si="8"/>
        <v>0</v>
      </c>
    </row>
    <row r="14" spans="1:23" ht="38.25" thickBot="1">
      <c r="A14" s="8">
        <v>11</v>
      </c>
      <c r="B14" s="10"/>
      <c r="C14" s="13" t="s">
        <v>58</v>
      </c>
      <c r="D14" s="1">
        <v>92</v>
      </c>
      <c r="E14" s="1">
        <f t="shared" si="0"/>
        <v>6.44</v>
      </c>
      <c r="F14" s="1">
        <v>100</v>
      </c>
      <c r="G14" s="1">
        <f t="shared" si="1"/>
        <v>7</v>
      </c>
      <c r="H14" s="1">
        <v>85</v>
      </c>
      <c r="I14" s="1">
        <f t="shared" si="2"/>
        <v>5.95</v>
      </c>
      <c r="J14" s="1"/>
      <c r="K14" s="1">
        <f t="shared" si="3"/>
        <v>0</v>
      </c>
      <c r="L14" s="1"/>
      <c r="M14" s="1">
        <f t="shared" si="4"/>
        <v>0</v>
      </c>
      <c r="N14" s="1"/>
      <c r="O14" s="1">
        <f t="shared" si="5"/>
        <v>0</v>
      </c>
      <c r="P14" s="1"/>
      <c r="Q14" s="1">
        <f t="shared" si="6"/>
        <v>0</v>
      </c>
      <c r="R14" s="1"/>
      <c r="S14" s="1">
        <v>5</v>
      </c>
      <c r="T14" s="1"/>
      <c r="U14" s="40">
        <f t="shared" si="7"/>
        <v>24.39</v>
      </c>
      <c r="V14" s="4"/>
      <c r="W14" s="30">
        <f t="shared" si="8"/>
        <v>0</v>
      </c>
    </row>
    <row r="15" spans="1:23" ht="22.5" customHeight="1" thickBot="1">
      <c r="A15" s="8">
        <v>12</v>
      </c>
      <c r="B15" s="10"/>
      <c r="C15" s="13" t="s">
        <v>59</v>
      </c>
      <c r="D15" s="1"/>
      <c r="E15" s="1">
        <f t="shared" si="0"/>
        <v>0</v>
      </c>
      <c r="F15" s="1"/>
      <c r="G15" s="1">
        <f t="shared" si="1"/>
        <v>0</v>
      </c>
      <c r="H15" s="1"/>
      <c r="I15" s="1">
        <f t="shared" si="2"/>
        <v>0</v>
      </c>
      <c r="J15" s="1"/>
      <c r="K15" s="1">
        <f t="shared" si="3"/>
        <v>0</v>
      </c>
      <c r="L15" s="1"/>
      <c r="M15" s="1">
        <f t="shared" si="4"/>
        <v>0</v>
      </c>
      <c r="N15" s="1"/>
      <c r="O15" s="1">
        <f t="shared" si="5"/>
        <v>0</v>
      </c>
      <c r="P15" s="1"/>
      <c r="Q15" s="1">
        <f t="shared" si="6"/>
        <v>0</v>
      </c>
      <c r="R15" s="1"/>
      <c r="S15" s="1"/>
      <c r="T15" s="1"/>
      <c r="U15" s="40">
        <f t="shared" si="7"/>
        <v>0</v>
      </c>
      <c r="V15" s="4"/>
      <c r="W15" s="30">
        <f t="shared" si="8"/>
        <v>0</v>
      </c>
    </row>
    <row r="16" spans="1:23" ht="24" customHeight="1" thickBot="1">
      <c r="A16" s="8">
        <v>13</v>
      </c>
      <c r="B16" s="10"/>
      <c r="C16" s="13" t="s">
        <v>60</v>
      </c>
      <c r="D16" s="1">
        <v>81</v>
      </c>
      <c r="E16" s="1">
        <f t="shared" si="0"/>
        <v>5.67</v>
      </c>
      <c r="F16" s="1">
        <v>92</v>
      </c>
      <c r="G16" s="1">
        <f t="shared" si="1"/>
        <v>6.44</v>
      </c>
      <c r="H16" s="1">
        <v>70</v>
      </c>
      <c r="I16" s="1">
        <f t="shared" si="2"/>
        <v>4.9</v>
      </c>
      <c r="J16" s="1"/>
      <c r="K16" s="1">
        <f t="shared" si="3"/>
        <v>0</v>
      </c>
      <c r="L16" s="1"/>
      <c r="M16" s="1">
        <f t="shared" si="4"/>
        <v>0</v>
      </c>
      <c r="N16" s="1"/>
      <c r="O16" s="1">
        <f t="shared" si="5"/>
        <v>0</v>
      </c>
      <c r="P16" s="1"/>
      <c r="Q16" s="1">
        <f t="shared" si="6"/>
        <v>0</v>
      </c>
      <c r="R16" s="1"/>
      <c r="S16" s="1">
        <v>2.5</v>
      </c>
      <c r="T16" s="1"/>
      <c r="U16" s="40">
        <f t="shared" si="7"/>
        <v>19.509999999999998</v>
      </c>
      <c r="V16" s="4"/>
      <c r="W16" s="30">
        <f t="shared" si="8"/>
        <v>0</v>
      </c>
    </row>
    <row r="17" spans="1:23" ht="27" customHeight="1" thickBot="1">
      <c r="A17" s="8">
        <v>14</v>
      </c>
      <c r="B17" s="10"/>
      <c r="C17" s="13" t="s">
        <v>61</v>
      </c>
      <c r="D17" s="1"/>
      <c r="E17" s="1">
        <f t="shared" si="0"/>
        <v>0</v>
      </c>
      <c r="F17" s="1"/>
      <c r="G17" s="1">
        <f t="shared" si="1"/>
        <v>0</v>
      </c>
      <c r="H17" s="1"/>
      <c r="I17" s="1">
        <f t="shared" si="2"/>
        <v>0</v>
      </c>
      <c r="J17" s="1"/>
      <c r="K17" s="1">
        <f t="shared" si="3"/>
        <v>0</v>
      </c>
      <c r="L17" s="1"/>
      <c r="M17" s="1">
        <f t="shared" si="4"/>
        <v>0</v>
      </c>
      <c r="N17" s="1"/>
      <c r="O17" s="1">
        <f t="shared" si="5"/>
        <v>0</v>
      </c>
      <c r="P17" s="1"/>
      <c r="Q17" s="1">
        <f t="shared" si="6"/>
        <v>0</v>
      </c>
      <c r="R17" s="1"/>
      <c r="S17" s="1"/>
      <c r="T17" s="1"/>
      <c r="U17" s="40">
        <f t="shared" si="7"/>
        <v>0</v>
      </c>
      <c r="V17" s="4"/>
      <c r="W17" s="30">
        <f t="shared" si="8"/>
        <v>0</v>
      </c>
    </row>
    <row r="18" spans="1:23" ht="29.25" customHeight="1" thickBot="1">
      <c r="A18" s="8">
        <v>15</v>
      </c>
      <c r="B18" s="10"/>
      <c r="C18" s="13" t="s">
        <v>62</v>
      </c>
      <c r="D18" s="1"/>
      <c r="E18" s="1">
        <f t="shared" si="0"/>
        <v>0</v>
      </c>
      <c r="F18" s="1"/>
      <c r="G18" s="1">
        <f t="shared" si="1"/>
        <v>0</v>
      </c>
      <c r="H18" s="1"/>
      <c r="I18" s="1">
        <f t="shared" si="2"/>
        <v>0</v>
      </c>
      <c r="J18" s="1"/>
      <c r="K18" s="1">
        <f t="shared" si="3"/>
        <v>0</v>
      </c>
      <c r="L18" s="1"/>
      <c r="M18" s="1">
        <f t="shared" si="4"/>
        <v>0</v>
      </c>
      <c r="N18" s="1"/>
      <c r="O18" s="1">
        <f t="shared" si="5"/>
        <v>0</v>
      </c>
      <c r="P18" s="1"/>
      <c r="Q18" s="1">
        <f t="shared" si="6"/>
        <v>0</v>
      </c>
      <c r="R18" s="1"/>
      <c r="S18" s="1"/>
      <c r="T18" s="1"/>
      <c r="U18" s="40">
        <f t="shared" si="7"/>
        <v>0</v>
      </c>
      <c r="V18" s="4"/>
      <c r="W18" s="30">
        <f t="shared" si="8"/>
        <v>0</v>
      </c>
    </row>
    <row r="19" spans="1:23" ht="22.5" customHeight="1" thickBot="1">
      <c r="A19" s="8">
        <v>16</v>
      </c>
      <c r="B19" s="10"/>
      <c r="C19" s="13" t="s">
        <v>63</v>
      </c>
      <c r="D19" s="1">
        <v>88</v>
      </c>
      <c r="E19" s="1">
        <f t="shared" si="0"/>
        <v>6.16</v>
      </c>
      <c r="F19" s="1">
        <v>92</v>
      </c>
      <c r="G19" s="1">
        <f t="shared" si="1"/>
        <v>6.44</v>
      </c>
      <c r="H19" s="1">
        <v>65</v>
      </c>
      <c r="I19" s="1">
        <f t="shared" si="2"/>
        <v>4.55</v>
      </c>
      <c r="J19" s="1"/>
      <c r="K19" s="1">
        <f t="shared" si="3"/>
        <v>0</v>
      </c>
      <c r="L19" s="1"/>
      <c r="M19" s="1">
        <f t="shared" si="4"/>
        <v>0</v>
      </c>
      <c r="N19" s="1"/>
      <c r="O19" s="1">
        <f t="shared" si="5"/>
        <v>0</v>
      </c>
      <c r="P19" s="1"/>
      <c r="Q19" s="1">
        <f t="shared" si="6"/>
        <v>0</v>
      </c>
      <c r="R19" s="1"/>
      <c r="S19" s="1">
        <v>2.5</v>
      </c>
      <c r="T19" s="1"/>
      <c r="U19" s="40">
        <f t="shared" si="7"/>
        <v>19.65</v>
      </c>
      <c r="V19" s="4"/>
      <c r="W19" s="30">
        <f t="shared" si="8"/>
        <v>0</v>
      </c>
    </row>
    <row r="20" spans="1:23" ht="24" customHeight="1" thickBot="1">
      <c r="A20" s="8">
        <v>17</v>
      </c>
      <c r="B20" s="10"/>
      <c r="C20" s="13" t="s">
        <v>64</v>
      </c>
      <c r="D20" s="1">
        <v>50</v>
      </c>
      <c r="E20" s="1">
        <f t="shared" si="0"/>
        <v>3.5</v>
      </c>
      <c r="F20" s="1">
        <v>100</v>
      </c>
      <c r="G20" s="1">
        <f t="shared" si="1"/>
        <v>7</v>
      </c>
      <c r="H20" s="1">
        <v>50</v>
      </c>
      <c r="I20" s="1">
        <f t="shared" si="2"/>
        <v>3.5</v>
      </c>
      <c r="J20" s="1"/>
      <c r="K20" s="1">
        <f t="shared" si="3"/>
        <v>0</v>
      </c>
      <c r="L20" s="1"/>
      <c r="M20" s="1">
        <f t="shared" si="4"/>
        <v>0</v>
      </c>
      <c r="N20" s="1"/>
      <c r="O20" s="1">
        <f t="shared" si="5"/>
        <v>0</v>
      </c>
      <c r="P20" s="1"/>
      <c r="Q20" s="1">
        <f t="shared" si="6"/>
        <v>0</v>
      </c>
      <c r="R20" s="1"/>
      <c r="S20" s="1">
        <v>2.5</v>
      </c>
      <c r="T20" s="1"/>
      <c r="U20" s="40">
        <f t="shared" si="7"/>
        <v>16.5</v>
      </c>
      <c r="V20" s="4"/>
      <c r="W20" s="30">
        <f t="shared" si="8"/>
        <v>0</v>
      </c>
    </row>
    <row r="21" spans="1:23" ht="27" customHeight="1" thickBot="1">
      <c r="A21" s="8">
        <v>18</v>
      </c>
      <c r="B21" s="10"/>
      <c r="C21" s="13" t="s">
        <v>65</v>
      </c>
      <c r="D21" s="1">
        <v>54</v>
      </c>
      <c r="E21" s="1">
        <f t="shared" si="0"/>
        <v>3.78</v>
      </c>
      <c r="F21" s="1">
        <v>100</v>
      </c>
      <c r="G21" s="1">
        <f t="shared" si="1"/>
        <v>7</v>
      </c>
      <c r="H21" s="1">
        <v>55</v>
      </c>
      <c r="I21" s="1">
        <f t="shared" si="2"/>
        <v>3.85</v>
      </c>
      <c r="J21" s="1"/>
      <c r="K21" s="1">
        <f t="shared" si="3"/>
        <v>0</v>
      </c>
      <c r="L21" s="1"/>
      <c r="M21" s="1">
        <f t="shared" si="4"/>
        <v>0</v>
      </c>
      <c r="N21" s="1"/>
      <c r="O21" s="1">
        <f t="shared" si="5"/>
        <v>0</v>
      </c>
      <c r="P21" s="1"/>
      <c r="Q21" s="1">
        <f t="shared" si="6"/>
        <v>0</v>
      </c>
      <c r="R21" s="1"/>
      <c r="S21" s="1">
        <v>2.5</v>
      </c>
      <c r="T21" s="1"/>
      <c r="U21" s="40">
        <f t="shared" si="7"/>
        <v>17.13</v>
      </c>
      <c r="V21" s="4"/>
      <c r="W21" s="30">
        <f t="shared" si="8"/>
        <v>0</v>
      </c>
    </row>
    <row r="22" spans="1:23" ht="43.5" customHeight="1" thickBot="1">
      <c r="A22" s="8">
        <v>19</v>
      </c>
      <c r="B22" s="10"/>
      <c r="C22" s="13" t="s">
        <v>66</v>
      </c>
      <c r="D22" s="1"/>
      <c r="E22" s="1">
        <f t="shared" si="0"/>
        <v>0</v>
      </c>
      <c r="F22" s="1"/>
      <c r="G22" s="1">
        <f t="shared" si="1"/>
        <v>0</v>
      </c>
      <c r="H22" s="1"/>
      <c r="I22" s="1">
        <f t="shared" si="2"/>
        <v>0</v>
      </c>
      <c r="J22" s="1"/>
      <c r="K22" s="1">
        <f t="shared" si="3"/>
        <v>0</v>
      </c>
      <c r="L22" s="1"/>
      <c r="M22" s="1">
        <f t="shared" si="4"/>
        <v>0</v>
      </c>
      <c r="N22" s="1"/>
      <c r="O22" s="1">
        <f t="shared" si="5"/>
        <v>0</v>
      </c>
      <c r="P22" s="1"/>
      <c r="Q22" s="1">
        <f t="shared" si="6"/>
        <v>0</v>
      </c>
      <c r="R22" s="1"/>
      <c r="S22" s="1"/>
      <c r="T22" s="1"/>
      <c r="U22" s="40">
        <f t="shared" si="7"/>
        <v>0</v>
      </c>
      <c r="V22" s="4"/>
      <c r="W22" s="30">
        <f t="shared" si="8"/>
        <v>0</v>
      </c>
    </row>
    <row r="23" spans="1:23" ht="27.75" customHeight="1" thickBot="1">
      <c r="A23" s="8">
        <v>20</v>
      </c>
      <c r="B23" s="10"/>
      <c r="C23" s="13" t="s">
        <v>67</v>
      </c>
      <c r="D23" s="1">
        <v>19</v>
      </c>
      <c r="E23" s="1">
        <f t="shared" si="0"/>
        <v>1.33</v>
      </c>
      <c r="F23" s="1">
        <v>50</v>
      </c>
      <c r="G23" s="1">
        <f t="shared" si="1"/>
        <v>3.5</v>
      </c>
      <c r="H23" s="1">
        <v>35</v>
      </c>
      <c r="I23" s="1">
        <f t="shared" si="2"/>
        <v>2.45</v>
      </c>
      <c r="J23" s="1"/>
      <c r="K23" s="1">
        <f t="shared" si="3"/>
        <v>0</v>
      </c>
      <c r="L23" s="1"/>
      <c r="M23" s="1">
        <f t="shared" si="4"/>
        <v>0</v>
      </c>
      <c r="N23" s="1"/>
      <c r="O23" s="1">
        <f t="shared" si="5"/>
        <v>0</v>
      </c>
      <c r="P23" s="1"/>
      <c r="Q23" s="1">
        <f t="shared" si="6"/>
        <v>0</v>
      </c>
      <c r="R23" s="1"/>
      <c r="S23" s="1">
        <v>2.5</v>
      </c>
      <c r="T23" s="1"/>
      <c r="U23" s="40">
        <f t="shared" si="7"/>
        <v>9.78</v>
      </c>
      <c r="V23" s="4"/>
      <c r="W23" s="30">
        <f t="shared" si="8"/>
        <v>0</v>
      </c>
    </row>
  </sheetData>
  <mergeCells count="8">
    <mergeCell ref="V3:W3"/>
    <mergeCell ref="L3:M3"/>
    <mergeCell ref="N3:O3"/>
    <mergeCell ref="P3:Q3"/>
    <mergeCell ref="D3:E3"/>
    <mergeCell ref="F3:G3"/>
    <mergeCell ref="H3:I3"/>
    <mergeCell ref="J3:K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W22"/>
  <sheetViews>
    <sheetView zoomScale="75" zoomScaleNormal="75" workbookViewId="0" topLeftCell="D1">
      <selection activeCell="Q28" sqref="Q28"/>
    </sheetView>
  </sheetViews>
  <sheetFormatPr defaultColWidth="9.140625" defaultRowHeight="12.75"/>
  <cols>
    <col min="2" max="2" width="0" style="0" hidden="1" customWidth="1"/>
    <col min="3" max="3" width="39.8515625" style="0" customWidth="1"/>
    <col min="22" max="22" width="17.140625" style="0" customWidth="1"/>
    <col min="23" max="23" width="18.8515625" style="0" customWidth="1"/>
  </cols>
  <sheetData>
    <row r="2" ht="18.75">
      <c r="C2" s="3" t="s">
        <v>68</v>
      </c>
    </row>
    <row r="4" spans="1:23" ht="18.75">
      <c r="A4" s="4" t="s">
        <v>0</v>
      </c>
      <c r="B4" s="4"/>
      <c r="C4" s="12" t="s">
        <v>1</v>
      </c>
      <c r="D4" s="36" t="s">
        <v>87</v>
      </c>
      <c r="E4" s="37"/>
      <c r="F4" s="36" t="s">
        <v>88</v>
      </c>
      <c r="G4" s="37"/>
      <c r="H4" s="36" t="s">
        <v>89</v>
      </c>
      <c r="I4" s="37"/>
      <c r="J4" s="36" t="s">
        <v>91</v>
      </c>
      <c r="K4" s="37"/>
      <c r="L4" s="36" t="s">
        <v>92</v>
      </c>
      <c r="M4" s="37"/>
      <c r="N4" s="36" t="s">
        <v>93</v>
      </c>
      <c r="O4" s="37"/>
      <c r="P4" s="36" t="s">
        <v>100</v>
      </c>
      <c r="Q4" s="37"/>
      <c r="R4" s="1" t="s">
        <v>101</v>
      </c>
      <c r="S4" s="1" t="s">
        <v>96</v>
      </c>
      <c r="T4" s="1" t="s">
        <v>102</v>
      </c>
      <c r="U4" s="34" t="s">
        <v>99</v>
      </c>
      <c r="V4" s="35" t="s">
        <v>105</v>
      </c>
      <c r="W4" s="35"/>
    </row>
    <row r="5" spans="1:23" ht="26.25" customHeight="1" thickBot="1">
      <c r="A5" s="8">
        <v>1</v>
      </c>
      <c r="B5" s="9"/>
      <c r="C5" s="13" t="s">
        <v>69</v>
      </c>
      <c r="D5" s="1">
        <v>58</v>
      </c>
      <c r="E5" s="1">
        <f>D5*7/100</f>
        <v>4.06</v>
      </c>
      <c r="F5" s="1">
        <v>58</v>
      </c>
      <c r="G5" s="1">
        <f>F5*7/100</f>
        <v>4.06</v>
      </c>
      <c r="H5" s="1">
        <v>55</v>
      </c>
      <c r="I5" s="1">
        <f>H5*7/100</f>
        <v>3.85</v>
      </c>
      <c r="J5" s="1">
        <v>59</v>
      </c>
      <c r="K5" s="1">
        <f>J5*7/100</f>
        <v>4.13</v>
      </c>
      <c r="L5" s="1">
        <v>70</v>
      </c>
      <c r="M5" s="1">
        <f>L5*7/100</f>
        <v>4.9</v>
      </c>
      <c r="N5" s="1">
        <v>40</v>
      </c>
      <c r="O5" s="1">
        <f>N5*7/100</f>
        <v>2.8</v>
      </c>
      <c r="P5" s="1">
        <v>77</v>
      </c>
      <c r="Q5" s="1">
        <f>P5*7/100</f>
        <v>5.39</v>
      </c>
      <c r="R5" s="1">
        <v>10</v>
      </c>
      <c r="S5" s="1">
        <v>30</v>
      </c>
      <c r="T5" s="1"/>
      <c r="U5" s="40">
        <f>T5+S5+R5+Q5+O5+M5+K5+I5+G5+E5+W5</f>
        <v>75.59</v>
      </c>
      <c r="V5" s="4">
        <v>64</v>
      </c>
      <c r="W5" s="30">
        <f>V5/10</f>
        <v>6.4</v>
      </c>
    </row>
    <row r="6" spans="1:23" ht="23.25" customHeight="1" thickBot="1">
      <c r="A6" s="8">
        <v>2</v>
      </c>
      <c r="B6" s="9"/>
      <c r="C6" s="13" t="s">
        <v>70</v>
      </c>
      <c r="D6" s="1"/>
      <c r="E6" s="1">
        <f aca="true" t="shared" si="0" ref="E6:E22">D6*7/100</f>
        <v>0</v>
      </c>
      <c r="F6" s="1"/>
      <c r="G6" s="1">
        <f aca="true" t="shared" si="1" ref="G6:G22">F6*7/100</f>
        <v>0</v>
      </c>
      <c r="H6" s="1"/>
      <c r="I6" s="1">
        <f aca="true" t="shared" si="2" ref="I6:I22">H6*7/100</f>
        <v>0</v>
      </c>
      <c r="J6" s="1">
        <v>0</v>
      </c>
      <c r="K6" s="1">
        <f aca="true" t="shared" si="3" ref="K6:K22">J6*7/100</f>
        <v>0</v>
      </c>
      <c r="L6" s="1">
        <v>0</v>
      </c>
      <c r="M6" s="1">
        <f aca="true" t="shared" si="4" ref="M6:M22">L6*7/100</f>
        <v>0</v>
      </c>
      <c r="N6" s="1">
        <v>0</v>
      </c>
      <c r="O6" s="1">
        <f aca="true" t="shared" si="5" ref="O6:O22">N6*7/100</f>
        <v>0</v>
      </c>
      <c r="P6" s="1">
        <v>0</v>
      </c>
      <c r="Q6" s="1">
        <f aca="true" t="shared" si="6" ref="Q6:Q22">P6*7/100</f>
        <v>0</v>
      </c>
      <c r="R6" s="1"/>
      <c r="S6" s="1">
        <v>0</v>
      </c>
      <c r="T6" s="1"/>
      <c r="U6" s="40">
        <f aca="true" t="shared" si="7" ref="U6:U22">T6+S6+R6+Q6+O6+M6+K6+I6+G6+E6+W6</f>
        <v>0</v>
      </c>
      <c r="V6" s="4">
        <v>0</v>
      </c>
      <c r="W6" s="30">
        <f aca="true" t="shared" si="8" ref="W6:W22">V6/10</f>
        <v>0</v>
      </c>
    </row>
    <row r="7" spans="1:23" ht="24" customHeight="1" thickBot="1">
      <c r="A7" s="8">
        <v>3</v>
      </c>
      <c r="B7" s="9"/>
      <c r="C7" s="13" t="s">
        <v>71</v>
      </c>
      <c r="D7" s="1">
        <v>54</v>
      </c>
      <c r="E7" s="1">
        <f t="shared" si="0"/>
        <v>3.78</v>
      </c>
      <c r="F7" s="1">
        <v>75</v>
      </c>
      <c r="G7" s="1">
        <f t="shared" si="1"/>
        <v>5.25</v>
      </c>
      <c r="H7" s="1">
        <v>50</v>
      </c>
      <c r="I7" s="1">
        <f t="shared" si="2"/>
        <v>3.5</v>
      </c>
      <c r="J7" s="1">
        <v>82</v>
      </c>
      <c r="K7" s="1">
        <f t="shared" si="3"/>
        <v>5.74</v>
      </c>
      <c r="L7" s="1">
        <v>65</v>
      </c>
      <c r="M7" s="1">
        <f t="shared" si="4"/>
        <v>4.55</v>
      </c>
      <c r="N7" s="1">
        <v>67</v>
      </c>
      <c r="O7" s="1">
        <f t="shared" si="5"/>
        <v>4.69</v>
      </c>
      <c r="P7" s="1">
        <v>92</v>
      </c>
      <c r="Q7" s="1">
        <f t="shared" si="6"/>
        <v>6.44</v>
      </c>
      <c r="R7" s="1">
        <v>10</v>
      </c>
      <c r="S7" s="1">
        <v>30</v>
      </c>
      <c r="T7" s="1"/>
      <c r="U7" s="40">
        <f t="shared" si="7"/>
        <v>81.14999999999999</v>
      </c>
      <c r="V7" s="4">
        <v>72</v>
      </c>
      <c r="W7" s="30">
        <f t="shared" si="8"/>
        <v>7.2</v>
      </c>
    </row>
    <row r="8" spans="1:23" ht="27.75" customHeight="1" thickBot="1">
      <c r="A8" s="8">
        <v>4</v>
      </c>
      <c r="B8" s="9"/>
      <c r="C8" s="13" t="s">
        <v>72</v>
      </c>
      <c r="D8" s="1">
        <v>54</v>
      </c>
      <c r="E8" s="1">
        <f t="shared" si="0"/>
        <v>3.78</v>
      </c>
      <c r="F8" s="1">
        <v>50</v>
      </c>
      <c r="G8" s="1">
        <f t="shared" si="1"/>
        <v>3.5</v>
      </c>
      <c r="H8" s="1">
        <v>60</v>
      </c>
      <c r="I8" s="1">
        <f t="shared" si="2"/>
        <v>4.2</v>
      </c>
      <c r="J8" s="1">
        <v>64</v>
      </c>
      <c r="K8" s="1">
        <f t="shared" si="3"/>
        <v>4.48</v>
      </c>
      <c r="L8" s="1">
        <v>70</v>
      </c>
      <c r="M8" s="1">
        <f t="shared" si="4"/>
        <v>4.9</v>
      </c>
      <c r="N8" s="1">
        <v>53</v>
      </c>
      <c r="O8" s="1">
        <f t="shared" si="5"/>
        <v>3.71</v>
      </c>
      <c r="P8" s="1">
        <v>85</v>
      </c>
      <c r="Q8" s="1">
        <f t="shared" si="6"/>
        <v>5.95</v>
      </c>
      <c r="R8" s="1">
        <v>10</v>
      </c>
      <c r="S8" s="1">
        <v>20</v>
      </c>
      <c r="T8" s="1"/>
      <c r="U8" s="40">
        <f t="shared" si="7"/>
        <v>67.72000000000001</v>
      </c>
      <c r="V8" s="4">
        <v>72</v>
      </c>
      <c r="W8" s="30">
        <f t="shared" si="8"/>
        <v>7.2</v>
      </c>
    </row>
    <row r="9" spans="1:23" ht="27.75" customHeight="1" thickBot="1">
      <c r="A9" s="8">
        <v>5</v>
      </c>
      <c r="B9" s="9"/>
      <c r="C9" s="13" t="s">
        <v>73</v>
      </c>
      <c r="D9" s="1">
        <v>69</v>
      </c>
      <c r="E9" s="1">
        <f t="shared" si="0"/>
        <v>4.83</v>
      </c>
      <c r="F9" s="1">
        <v>92</v>
      </c>
      <c r="G9" s="1">
        <f t="shared" si="1"/>
        <v>6.44</v>
      </c>
      <c r="H9" s="1">
        <v>65</v>
      </c>
      <c r="I9" s="1">
        <f t="shared" si="2"/>
        <v>4.55</v>
      </c>
      <c r="J9" s="1">
        <v>55</v>
      </c>
      <c r="K9" s="1">
        <f t="shared" si="3"/>
        <v>3.85</v>
      </c>
      <c r="L9" s="1">
        <v>65</v>
      </c>
      <c r="M9" s="1">
        <f t="shared" si="4"/>
        <v>4.55</v>
      </c>
      <c r="N9" s="1">
        <v>73</v>
      </c>
      <c r="O9" s="1">
        <f t="shared" si="5"/>
        <v>5.11</v>
      </c>
      <c r="P9" s="1">
        <v>77</v>
      </c>
      <c r="Q9" s="1">
        <f t="shared" si="6"/>
        <v>5.39</v>
      </c>
      <c r="R9" s="1">
        <v>10</v>
      </c>
      <c r="S9" s="1">
        <v>30</v>
      </c>
      <c r="T9" s="1"/>
      <c r="U9" s="40">
        <f t="shared" si="7"/>
        <v>80.72</v>
      </c>
      <c r="V9" s="4">
        <v>60</v>
      </c>
      <c r="W9" s="30">
        <f t="shared" si="8"/>
        <v>6</v>
      </c>
    </row>
    <row r="10" spans="1:23" ht="28.5" customHeight="1" thickBot="1">
      <c r="A10" s="8">
        <v>6</v>
      </c>
      <c r="B10" s="9"/>
      <c r="C10" s="13" t="s">
        <v>74</v>
      </c>
      <c r="D10" s="1">
        <v>50</v>
      </c>
      <c r="E10" s="1">
        <f t="shared" si="0"/>
        <v>3.5</v>
      </c>
      <c r="F10" s="1">
        <v>67</v>
      </c>
      <c r="G10" s="1">
        <f t="shared" si="1"/>
        <v>4.69</v>
      </c>
      <c r="H10" s="1">
        <v>45</v>
      </c>
      <c r="I10" s="1">
        <f t="shared" si="2"/>
        <v>3.15</v>
      </c>
      <c r="J10" s="1">
        <v>50</v>
      </c>
      <c r="K10" s="1">
        <f t="shared" si="3"/>
        <v>3.5</v>
      </c>
      <c r="L10" s="1">
        <v>50</v>
      </c>
      <c r="M10" s="1">
        <f t="shared" si="4"/>
        <v>3.5</v>
      </c>
      <c r="N10" s="1">
        <v>60</v>
      </c>
      <c r="O10" s="1">
        <f t="shared" si="5"/>
        <v>4.2</v>
      </c>
      <c r="P10" s="1">
        <v>77</v>
      </c>
      <c r="Q10" s="1">
        <f t="shared" si="6"/>
        <v>5.39</v>
      </c>
      <c r="R10" s="1"/>
      <c r="S10" s="1">
        <v>2.5</v>
      </c>
      <c r="T10" s="1"/>
      <c r="U10" s="40">
        <f t="shared" si="7"/>
        <v>37.03</v>
      </c>
      <c r="V10" s="4">
        <v>66</v>
      </c>
      <c r="W10" s="30">
        <f t="shared" si="8"/>
        <v>6.6</v>
      </c>
    </row>
    <row r="11" spans="1:23" ht="27.75" customHeight="1" thickBot="1">
      <c r="A11" s="8">
        <v>7</v>
      </c>
      <c r="B11" s="9"/>
      <c r="C11" s="14" t="s">
        <v>75</v>
      </c>
      <c r="D11" s="1">
        <v>35</v>
      </c>
      <c r="E11" s="1">
        <f t="shared" si="0"/>
        <v>2.45</v>
      </c>
      <c r="F11" s="1">
        <v>25</v>
      </c>
      <c r="G11" s="1">
        <f t="shared" si="1"/>
        <v>1.75</v>
      </c>
      <c r="H11" s="1">
        <v>40</v>
      </c>
      <c r="I11" s="1">
        <f t="shared" si="2"/>
        <v>2.8</v>
      </c>
      <c r="J11" s="1">
        <v>50</v>
      </c>
      <c r="K11" s="1">
        <f t="shared" si="3"/>
        <v>3.5</v>
      </c>
      <c r="L11" s="1">
        <v>40</v>
      </c>
      <c r="M11" s="1">
        <f t="shared" si="4"/>
        <v>2.8</v>
      </c>
      <c r="N11" s="1">
        <v>40</v>
      </c>
      <c r="O11" s="1">
        <f t="shared" si="5"/>
        <v>2.8</v>
      </c>
      <c r="P11" s="1">
        <v>69</v>
      </c>
      <c r="Q11" s="1">
        <f t="shared" si="6"/>
        <v>4.83</v>
      </c>
      <c r="R11" s="1"/>
      <c r="S11" s="1">
        <v>30</v>
      </c>
      <c r="T11" s="1"/>
      <c r="U11" s="40">
        <f t="shared" si="7"/>
        <v>57.129999999999995</v>
      </c>
      <c r="V11" s="4">
        <v>62</v>
      </c>
      <c r="W11" s="30">
        <f t="shared" si="8"/>
        <v>6.2</v>
      </c>
    </row>
    <row r="12" spans="1:23" ht="23.25" customHeight="1" thickBot="1">
      <c r="A12" s="8">
        <v>8</v>
      </c>
      <c r="B12" s="9"/>
      <c r="C12" s="14" t="s">
        <v>76</v>
      </c>
      <c r="D12" s="1">
        <v>62</v>
      </c>
      <c r="E12" s="1">
        <f t="shared" si="0"/>
        <v>4.34</v>
      </c>
      <c r="F12" s="1">
        <v>83</v>
      </c>
      <c r="G12" s="1">
        <f t="shared" si="1"/>
        <v>5.81</v>
      </c>
      <c r="H12" s="1">
        <v>30</v>
      </c>
      <c r="I12" s="1">
        <f t="shared" si="2"/>
        <v>2.1</v>
      </c>
      <c r="J12" s="1">
        <v>77</v>
      </c>
      <c r="K12" s="1">
        <f t="shared" si="3"/>
        <v>5.39</v>
      </c>
      <c r="L12" s="1">
        <v>70</v>
      </c>
      <c r="M12" s="1">
        <f t="shared" si="4"/>
        <v>4.9</v>
      </c>
      <c r="N12" s="1">
        <v>60</v>
      </c>
      <c r="O12" s="1">
        <f t="shared" si="5"/>
        <v>4.2</v>
      </c>
      <c r="P12" s="1">
        <v>77</v>
      </c>
      <c r="Q12" s="1">
        <f t="shared" si="6"/>
        <v>5.39</v>
      </c>
      <c r="R12" s="1">
        <v>10</v>
      </c>
      <c r="S12" s="1">
        <v>34.5</v>
      </c>
      <c r="T12" s="1"/>
      <c r="U12" s="40">
        <f t="shared" si="7"/>
        <v>84.22999999999999</v>
      </c>
      <c r="V12" s="4">
        <v>76</v>
      </c>
      <c r="W12" s="30">
        <f t="shared" si="8"/>
        <v>7.6</v>
      </c>
    </row>
    <row r="13" spans="1:23" ht="23.25" customHeight="1" thickBot="1">
      <c r="A13" s="8">
        <v>9</v>
      </c>
      <c r="B13" s="9"/>
      <c r="C13" s="14" t="s">
        <v>77</v>
      </c>
      <c r="D13" s="1">
        <v>62</v>
      </c>
      <c r="E13" s="1">
        <f t="shared" si="0"/>
        <v>4.34</v>
      </c>
      <c r="F13" s="1">
        <v>92</v>
      </c>
      <c r="G13" s="1">
        <f t="shared" si="1"/>
        <v>6.44</v>
      </c>
      <c r="H13" s="1">
        <v>60</v>
      </c>
      <c r="I13" s="1">
        <f t="shared" si="2"/>
        <v>4.2</v>
      </c>
      <c r="J13" s="1">
        <v>82</v>
      </c>
      <c r="K13" s="1">
        <f t="shared" si="3"/>
        <v>5.74</v>
      </c>
      <c r="L13" s="1">
        <v>65</v>
      </c>
      <c r="M13" s="1">
        <f t="shared" si="4"/>
        <v>4.55</v>
      </c>
      <c r="N13" s="1">
        <v>80</v>
      </c>
      <c r="O13" s="1">
        <f t="shared" si="5"/>
        <v>5.6</v>
      </c>
      <c r="P13" s="1">
        <v>85</v>
      </c>
      <c r="Q13" s="1">
        <f t="shared" si="6"/>
        <v>5.95</v>
      </c>
      <c r="R13" s="1">
        <v>10</v>
      </c>
      <c r="S13" s="1">
        <v>34</v>
      </c>
      <c r="T13" s="1"/>
      <c r="U13" s="40">
        <f t="shared" si="7"/>
        <v>88.42</v>
      </c>
      <c r="V13" s="4">
        <v>76</v>
      </c>
      <c r="W13" s="30">
        <f t="shared" si="8"/>
        <v>7.6</v>
      </c>
    </row>
    <row r="14" spans="1:23" ht="27" customHeight="1" thickBot="1">
      <c r="A14" s="8">
        <v>10</v>
      </c>
      <c r="B14" s="9"/>
      <c r="C14" s="13" t="s">
        <v>78</v>
      </c>
      <c r="D14" s="1"/>
      <c r="E14" s="1">
        <f t="shared" si="0"/>
        <v>0</v>
      </c>
      <c r="F14" s="1"/>
      <c r="G14" s="1">
        <f t="shared" si="1"/>
        <v>0</v>
      </c>
      <c r="H14" s="1"/>
      <c r="I14" s="1">
        <f t="shared" si="2"/>
        <v>0</v>
      </c>
      <c r="J14" s="1">
        <v>0</v>
      </c>
      <c r="K14" s="1">
        <f t="shared" si="3"/>
        <v>0</v>
      </c>
      <c r="L14" s="1">
        <v>0</v>
      </c>
      <c r="M14" s="1">
        <f t="shared" si="4"/>
        <v>0</v>
      </c>
      <c r="N14" s="1">
        <v>0</v>
      </c>
      <c r="O14" s="1">
        <f t="shared" si="5"/>
        <v>0</v>
      </c>
      <c r="P14" s="1">
        <v>0</v>
      </c>
      <c r="Q14" s="1">
        <f t="shared" si="6"/>
        <v>0</v>
      </c>
      <c r="R14" s="1"/>
      <c r="S14" s="1">
        <v>0</v>
      </c>
      <c r="T14" s="1"/>
      <c r="U14" s="40">
        <f t="shared" si="7"/>
        <v>0</v>
      </c>
      <c r="V14" s="4">
        <v>0</v>
      </c>
      <c r="W14" s="30">
        <f t="shared" si="8"/>
        <v>0</v>
      </c>
    </row>
    <row r="15" spans="1:23" ht="22.5" customHeight="1" thickBot="1">
      <c r="A15" s="8">
        <v>11</v>
      </c>
      <c r="B15" s="9"/>
      <c r="C15" s="13" t="s">
        <v>79</v>
      </c>
      <c r="D15" s="1">
        <v>62</v>
      </c>
      <c r="E15" s="1">
        <f t="shared" si="0"/>
        <v>4.34</v>
      </c>
      <c r="F15" s="1">
        <v>100</v>
      </c>
      <c r="G15" s="1">
        <f t="shared" si="1"/>
        <v>7</v>
      </c>
      <c r="H15" s="1">
        <v>55</v>
      </c>
      <c r="I15" s="1">
        <f t="shared" si="2"/>
        <v>3.85</v>
      </c>
      <c r="J15" s="1">
        <v>68</v>
      </c>
      <c r="K15" s="1">
        <f t="shared" si="3"/>
        <v>4.76</v>
      </c>
      <c r="L15" s="1">
        <v>70</v>
      </c>
      <c r="M15" s="1">
        <f t="shared" si="4"/>
        <v>4.9</v>
      </c>
      <c r="N15" s="1">
        <v>47</v>
      </c>
      <c r="O15" s="1">
        <f t="shared" si="5"/>
        <v>3.29</v>
      </c>
      <c r="P15" s="1">
        <v>77</v>
      </c>
      <c r="Q15" s="1">
        <f t="shared" si="6"/>
        <v>5.39</v>
      </c>
      <c r="R15" s="1">
        <v>10</v>
      </c>
      <c r="S15" s="1">
        <v>34</v>
      </c>
      <c r="T15" s="1"/>
      <c r="U15" s="40">
        <f t="shared" si="7"/>
        <v>83.93</v>
      </c>
      <c r="V15" s="4">
        <v>64</v>
      </c>
      <c r="W15" s="30">
        <f t="shared" si="8"/>
        <v>6.4</v>
      </c>
    </row>
    <row r="16" spans="1:23" ht="22.5" customHeight="1" thickBot="1">
      <c r="A16" s="8">
        <v>12</v>
      </c>
      <c r="B16" s="9"/>
      <c r="C16" s="14" t="s">
        <v>80</v>
      </c>
      <c r="D16" s="1"/>
      <c r="E16" s="1">
        <f t="shared" si="0"/>
        <v>0</v>
      </c>
      <c r="F16" s="1"/>
      <c r="G16" s="1">
        <f t="shared" si="1"/>
        <v>0</v>
      </c>
      <c r="H16" s="1"/>
      <c r="I16" s="1">
        <f t="shared" si="2"/>
        <v>0</v>
      </c>
      <c r="J16" s="1">
        <v>0</v>
      </c>
      <c r="K16" s="1">
        <f t="shared" si="3"/>
        <v>0</v>
      </c>
      <c r="L16" s="1">
        <v>0</v>
      </c>
      <c r="M16" s="1">
        <f t="shared" si="4"/>
        <v>0</v>
      </c>
      <c r="N16" s="1">
        <v>0</v>
      </c>
      <c r="O16" s="1">
        <f t="shared" si="5"/>
        <v>0</v>
      </c>
      <c r="P16" s="1">
        <v>0</v>
      </c>
      <c r="Q16" s="1">
        <f t="shared" si="6"/>
        <v>0</v>
      </c>
      <c r="R16" s="1"/>
      <c r="S16" s="1">
        <v>0</v>
      </c>
      <c r="T16" s="1"/>
      <c r="U16" s="40">
        <f t="shared" si="7"/>
        <v>0</v>
      </c>
      <c r="V16" s="4">
        <v>0</v>
      </c>
      <c r="W16" s="30">
        <f t="shared" si="8"/>
        <v>0</v>
      </c>
    </row>
    <row r="17" spans="1:23" ht="23.25" customHeight="1" thickBot="1">
      <c r="A17" s="22">
        <v>13</v>
      </c>
      <c r="B17" s="32"/>
      <c r="C17" s="33" t="s">
        <v>81</v>
      </c>
      <c r="D17" s="25"/>
      <c r="E17" s="25">
        <f t="shared" si="0"/>
        <v>0</v>
      </c>
      <c r="F17" s="25"/>
      <c r="G17" s="25">
        <f t="shared" si="1"/>
        <v>0</v>
      </c>
      <c r="H17" s="25"/>
      <c r="I17" s="25">
        <f t="shared" si="2"/>
        <v>0</v>
      </c>
      <c r="J17" s="25">
        <v>0</v>
      </c>
      <c r="K17" s="25">
        <f t="shared" si="3"/>
        <v>0</v>
      </c>
      <c r="L17" s="25">
        <v>0</v>
      </c>
      <c r="M17" s="25">
        <f t="shared" si="4"/>
        <v>0</v>
      </c>
      <c r="N17" s="25">
        <v>0</v>
      </c>
      <c r="O17" s="25">
        <f t="shared" si="5"/>
        <v>0</v>
      </c>
      <c r="P17" s="25">
        <v>0</v>
      </c>
      <c r="Q17" s="25">
        <f t="shared" si="6"/>
        <v>0</v>
      </c>
      <c r="R17" s="25"/>
      <c r="S17" s="25">
        <v>0</v>
      </c>
      <c r="T17" s="25"/>
      <c r="U17" s="41">
        <f t="shared" si="7"/>
        <v>0</v>
      </c>
      <c r="V17" s="27">
        <v>0</v>
      </c>
      <c r="W17" s="31">
        <f t="shared" si="8"/>
        <v>0</v>
      </c>
    </row>
    <row r="18" spans="1:23" ht="27" customHeight="1" thickBot="1">
      <c r="A18" s="22">
        <v>14</v>
      </c>
      <c r="B18" s="32"/>
      <c r="C18" s="24" t="s">
        <v>82</v>
      </c>
      <c r="D18" s="25"/>
      <c r="E18" s="25">
        <f t="shared" si="0"/>
        <v>0</v>
      </c>
      <c r="F18" s="25"/>
      <c r="G18" s="25">
        <f t="shared" si="1"/>
        <v>0</v>
      </c>
      <c r="H18" s="25"/>
      <c r="I18" s="25">
        <f t="shared" si="2"/>
        <v>0</v>
      </c>
      <c r="J18" s="25">
        <v>0</v>
      </c>
      <c r="K18" s="25">
        <f t="shared" si="3"/>
        <v>0</v>
      </c>
      <c r="L18" s="25">
        <v>0</v>
      </c>
      <c r="M18" s="25">
        <f t="shared" si="4"/>
        <v>0</v>
      </c>
      <c r="N18" s="25">
        <v>0</v>
      </c>
      <c r="O18" s="25">
        <f t="shared" si="5"/>
        <v>0</v>
      </c>
      <c r="P18" s="25">
        <v>0</v>
      </c>
      <c r="Q18" s="25">
        <f t="shared" si="6"/>
        <v>0</v>
      </c>
      <c r="R18" s="25"/>
      <c r="S18" s="25">
        <v>0</v>
      </c>
      <c r="T18" s="25"/>
      <c r="U18" s="41">
        <f t="shared" si="7"/>
        <v>0</v>
      </c>
      <c r="V18" s="27">
        <v>0</v>
      </c>
      <c r="W18" s="31">
        <f t="shared" si="8"/>
        <v>0</v>
      </c>
    </row>
    <row r="19" spans="1:23" ht="42" customHeight="1" thickBot="1">
      <c r="A19" s="8">
        <v>15</v>
      </c>
      <c r="B19" s="9"/>
      <c r="C19" s="13" t="s">
        <v>83</v>
      </c>
      <c r="D19" s="1">
        <v>23</v>
      </c>
      <c r="E19" s="1">
        <f t="shared" si="0"/>
        <v>1.61</v>
      </c>
      <c r="F19" s="1">
        <v>42</v>
      </c>
      <c r="G19" s="1">
        <f t="shared" si="1"/>
        <v>2.94</v>
      </c>
      <c r="H19" s="1">
        <v>40</v>
      </c>
      <c r="I19" s="1">
        <f t="shared" si="2"/>
        <v>2.8</v>
      </c>
      <c r="J19" s="1">
        <v>0</v>
      </c>
      <c r="K19" s="1">
        <f t="shared" si="3"/>
        <v>0</v>
      </c>
      <c r="L19" s="1">
        <v>0</v>
      </c>
      <c r="M19" s="1">
        <f t="shared" si="4"/>
        <v>0</v>
      </c>
      <c r="N19" s="1">
        <v>0</v>
      </c>
      <c r="O19" s="1">
        <f t="shared" si="5"/>
        <v>0</v>
      </c>
      <c r="P19" s="1">
        <v>0</v>
      </c>
      <c r="Q19" s="1">
        <f t="shared" si="6"/>
        <v>0</v>
      </c>
      <c r="R19" s="1"/>
      <c r="S19" s="1">
        <v>15</v>
      </c>
      <c r="T19" s="1"/>
      <c r="U19" s="40">
        <f t="shared" si="7"/>
        <v>22.35</v>
      </c>
      <c r="V19" s="4">
        <v>0</v>
      </c>
      <c r="W19" s="30">
        <f t="shared" si="8"/>
        <v>0</v>
      </c>
    </row>
    <row r="20" spans="1:23" ht="26.25" customHeight="1" thickBot="1">
      <c r="A20" s="8">
        <v>16</v>
      </c>
      <c r="B20" s="9"/>
      <c r="C20" s="13" t="s">
        <v>84</v>
      </c>
      <c r="D20" s="1">
        <v>54</v>
      </c>
      <c r="E20" s="1">
        <f t="shared" si="0"/>
        <v>3.78</v>
      </c>
      <c r="F20" s="1">
        <v>42</v>
      </c>
      <c r="G20" s="1">
        <f t="shared" si="1"/>
        <v>2.94</v>
      </c>
      <c r="H20" s="1">
        <v>40</v>
      </c>
      <c r="I20" s="1">
        <f t="shared" si="2"/>
        <v>2.8</v>
      </c>
      <c r="J20" s="1">
        <v>35</v>
      </c>
      <c r="K20" s="1">
        <f t="shared" si="3"/>
        <v>2.45</v>
      </c>
      <c r="L20" s="1">
        <v>45</v>
      </c>
      <c r="M20" s="1">
        <f t="shared" si="4"/>
        <v>3.15</v>
      </c>
      <c r="N20" s="1">
        <v>85</v>
      </c>
      <c r="O20" s="1">
        <f t="shared" si="5"/>
        <v>5.95</v>
      </c>
      <c r="P20" s="1">
        <v>85</v>
      </c>
      <c r="Q20" s="1">
        <f t="shared" si="6"/>
        <v>5.95</v>
      </c>
      <c r="R20" s="1">
        <v>10</v>
      </c>
      <c r="S20" s="1">
        <v>30</v>
      </c>
      <c r="T20" s="1"/>
      <c r="U20" s="40">
        <f t="shared" si="7"/>
        <v>73.61999999999999</v>
      </c>
      <c r="V20" s="4">
        <v>66</v>
      </c>
      <c r="W20" s="30">
        <f t="shared" si="8"/>
        <v>6.6</v>
      </c>
    </row>
    <row r="21" spans="1:23" ht="25.5" customHeight="1" thickBot="1">
      <c r="A21" s="8">
        <v>17</v>
      </c>
      <c r="B21" s="9"/>
      <c r="C21" s="13" t="s">
        <v>85</v>
      </c>
      <c r="D21" s="1">
        <v>54</v>
      </c>
      <c r="E21" s="1">
        <f t="shared" si="0"/>
        <v>3.78</v>
      </c>
      <c r="F21" s="1">
        <v>42</v>
      </c>
      <c r="G21" s="1">
        <f t="shared" si="1"/>
        <v>2.94</v>
      </c>
      <c r="H21" s="1">
        <v>40</v>
      </c>
      <c r="I21" s="1">
        <f t="shared" si="2"/>
        <v>2.8</v>
      </c>
      <c r="J21" s="1">
        <v>77</v>
      </c>
      <c r="K21" s="1">
        <f t="shared" si="3"/>
        <v>5.39</v>
      </c>
      <c r="L21" s="1">
        <v>55</v>
      </c>
      <c r="M21" s="1">
        <f t="shared" si="4"/>
        <v>3.85</v>
      </c>
      <c r="N21" s="1">
        <v>69</v>
      </c>
      <c r="O21" s="1">
        <f t="shared" si="5"/>
        <v>4.83</v>
      </c>
      <c r="P21" s="1">
        <v>69</v>
      </c>
      <c r="Q21" s="1">
        <f t="shared" si="6"/>
        <v>4.83</v>
      </c>
      <c r="R21" s="1">
        <v>10</v>
      </c>
      <c r="S21" s="1">
        <v>32.5</v>
      </c>
      <c r="T21" s="1"/>
      <c r="U21" s="40">
        <f t="shared" si="7"/>
        <v>77.72</v>
      </c>
      <c r="V21" s="4">
        <v>68</v>
      </c>
      <c r="W21" s="30">
        <f t="shared" si="8"/>
        <v>6.8</v>
      </c>
    </row>
    <row r="22" spans="1:23" ht="27" customHeight="1" thickBot="1">
      <c r="A22" s="8">
        <v>18</v>
      </c>
      <c r="B22" s="9"/>
      <c r="C22" s="13" t="s">
        <v>86</v>
      </c>
      <c r="D22" s="1">
        <v>23</v>
      </c>
      <c r="E22" s="1">
        <f t="shared" si="0"/>
        <v>1.61</v>
      </c>
      <c r="F22" s="1">
        <v>83</v>
      </c>
      <c r="G22" s="1">
        <f t="shared" si="1"/>
        <v>5.81</v>
      </c>
      <c r="H22" s="1">
        <v>40</v>
      </c>
      <c r="I22" s="1">
        <f t="shared" si="2"/>
        <v>2.8</v>
      </c>
      <c r="J22" s="1">
        <v>55</v>
      </c>
      <c r="K22" s="1">
        <f t="shared" si="3"/>
        <v>3.85</v>
      </c>
      <c r="L22" s="1">
        <v>55</v>
      </c>
      <c r="M22" s="1">
        <f t="shared" si="4"/>
        <v>3.85</v>
      </c>
      <c r="N22" s="1">
        <v>69</v>
      </c>
      <c r="O22" s="1">
        <f t="shared" si="5"/>
        <v>4.83</v>
      </c>
      <c r="P22" s="1">
        <v>69</v>
      </c>
      <c r="Q22" s="1">
        <f t="shared" si="6"/>
        <v>4.83</v>
      </c>
      <c r="R22" s="1"/>
      <c r="S22" s="1">
        <v>0</v>
      </c>
      <c r="T22" s="1"/>
      <c r="U22" s="40">
        <f t="shared" si="7"/>
        <v>34.379999999999995</v>
      </c>
      <c r="V22" s="4">
        <v>68</v>
      </c>
      <c r="W22" s="30">
        <f t="shared" si="8"/>
        <v>6.8</v>
      </c>
    </row>
  </sheetData>
  <mergeCells count="8">
    <mergeCell ref="V4:W4"/>
    <mergeCell ref="L4:M4"/>
    <mergeCell ref="N4:O4"/>
    <mergeCell ref="P4:Q4"/>
    <mergeCell ref="D4:E4"/>
    <mergeCell ref="F4:G4"/>
    <mergeCell ref="H4:I4"/>
    <mergeCell ref="J4:K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John A. Doe</cp:lastModifiedBy>
  <dcterms:created xsi:type="dcterms:W3CDTF">1996-10-08T23:32:33Z</dcterms:created>
  <dcterms:modified xsi:type="dcterms:W3CDTF">2012-12-01T14:53:54Z</dcterms:modified>
  <cp:category/>
  <cp:version/>
  <cp:contentType/>
  <cp:contentStatus/>
</cp:coreProperties>
</file>